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tabRatio="895" firstSheet="26" activeTab="35"/>
  </bookViews>
  <sheets>
    <sheet name="人口と世帯数(４月末)" sheetId="1" r:id="rId1"/>
    <sheet name="年齢別人口（４月末)" sheetId="2" r:id="rId2"/>
    <sheet name="男女別人口(４月末)" sheetId="3" r:id="rId3"/>
    <sheet name="人口と世帯数(5月末)" sheetId="4" r:id="rId4"/>
    <sheet name="年齢別人口（5月末)" sheetId="5" r:id="rId5"/>
    <sheet name="男女別人口(5月末)" sheetId="6" r:id="rId6"/>
    <sheet name="人口と世帯数(6月末)" sheetId="7" r:id="rId7"/>
    <sheet name="年齢別人口（6月末)" sheetId="8" r:id="rId8"/>
    <sheet name="男女別人口(6月末)" sheetId="9" r:id="rId9"/>
    <sheet name="人口と世帯数(7月末)" sheetId="10" r:id="rId10"/>
    <sheet name="年齢別人口（7月末)" sheetId="11" r:id="rId11"/>
    <sheet name="男女別人口(7月末)" sheetId="12" r:id="rId12"/>
    <sheet name="人口と世帯数(8月末)" sheetId="13" r:id="rId13"/>
    <sheet name="年齢別人口（8月末)" sheetId="14" r:id="rId14"/>
    <sheet name="男女別人口(8月末)" sheetId="15" r:id="rId15"/>
    <sheet name="人口と世帯数(9月末)" sheetId="16" r:id="rId16"/>
    <sheet name="年齢別人口（9月末)" sheetId="17" r:id="rId17"/>
    <sheet name="男女別人口(9月末)" sheetId="18" r:id="rId18"/>
    <sheet name="人口と世帯数(10月末)" sheetId="19" r:id="rId19"/>
    <sheet name="年齢別人口（10月末)" sheetId="20" r:id="rId20"/>
    <sheet name="男女別人口(10月末)" sheetId="21" r:id="rId21"/>
    <sheet name="人口と世帯数(11月末)" sheetId="22" r:id="rId22"/>
    <sheet name="年齢別人口（11月末)" sheetId="23" r:id="rId23"/>
    <sheet name="男女別人口(11月末)" sheetId="24" r:id="rId24"/>
    <sheet name="人口と世帯数(12月末)" sheetId="25" r:id="rId25"/>
    <sheet name="年齢別人口（12月末)" sheetId="26" r:id="rId26"/>
    <sheet name="男女別人口(12月末)" sheetId="27" r:id="rId27"/>
    <sheet name="人口と世帯数(1月末)" sheetId="28" r:id="rId28"/>
    <sheet name="年齢別人口（1月末)" sheetId="29" r:id="rId29"/>
    <sheet name="男女別人口(1月末)" sheetId="30" r:id="rId30"/>
    <sheet name="人口と世帯数(2月末)" sheetId="31" r:id="rId31"/>
    <sheet name="年齢別人口（2月末)" sheetId="32" r:id="rId32"/>
    <sheet name="男女別人口(2月末)" sheetId="33" r:id="rId33"/>
    <sheet name="人口と世帯数(３月末)" sheetId="34" r:id="rId34"/>
    <sheet name="年齢別人口（３月末)" sheetId="35" r:id="rId35"/>
    <sheet name="男女別人口(３月末)" sheetId="36" r:id="rId36"/>
  </sheets>
  <externalReferences>
    <externalReference r:id="rId39"/>
  </externalReferences>
  <definedNames/>
  <calcPr fullCalcOnLoad="1"/>
</workbook>
</file>

<file path=xl/sharedStrings.xml><?xml version="1.0" encoding="utf-8"?>
<sst xmlns="http://schemas.openxmlformats.org/spreadsheetml/2006/main" count="5052" uniqueCount="79">
  <si>
    <t>地　　域</t>
  </si>
  <si>
    <t>男</t>
  </si>
  <si>
    <t>女</t>
  </si>
  <si>
    <t>萩</t>
  </si>
  <si>
    <t>川　　　内</t>
  </si>
  <si>
    <t>椿　　　東</t>
  </si>
  <si>
    <t>椿</t>
  </si>
  <si>
    <t>山　　　田</t>
  </si>
  <si>
    <t>三　　　見</t>
  </si>
  <si>
    <t>大　　　井</t>
  </si>
  <si>
    <t>大　　　島</t>
  </si>
  <si>
    <t>見　  　島</t>
  </si>
  <si>
    <t>小　　　計</t>
  </si>
  <si>
    <t>川上</t>
  </si>
  <si>
    <t>川　　　上</t>
  </si>
  <si>
    <t>田万川</t>
  </si>
  <si>
    <t>小　　　川</t>
  </si>
  <si>
    <t>江　　　崎</t>
  </si>
  <si>
    <t>むつみ</t>
  </si>
  <si>
    <t>吉　　　部</t>
  </si>
  <si>
    <t>高　　　俣</t>
  </si>
  <si>
    <t>須　　　佐</t>
  </si>
  <si>
    <t>弥　　　富</t>
  </si>
  <si>
    <t>旭</t>
  </si>
  <si>
    <t>明　　　木</t>
  </si>
  <si>
    <t>佐  々  並</t>
  </si>
  <si>
    <t>福　　　川</t>
  </si>
  <si>
    <t>紫　　　福</t>
  </si>
  <si>
    <t>合　　　計</t>
  </si>
  <si>
    <t>計</t>
  </si>
  <si>
    <t>地域別人口 と 世帯数</t>
  </si>
  <si>
    <t>須　佐</t>
  </si>
  <si>
    <t>福　栄</t>
  </si>
  <si>
    <t>※　「小畑」及び「越ヶ浜」として再掲した数値は椿東地区に、「木間」として再掲した数値は山田地区に、それぞれ含まれます。</t>
  </si>
  <si>
    <t>※　「住民基本台帳の一部を改正する法律」が平成２４年７月９日に施行されたことに伴い、外国人数が含まれるようになりました。</t>
  </si>
  <si>
    <t>小　　計</t>
  </si>
  <si>
    <t>再掲　小　畑</t>
  </si>
  <si>
    <t>再掲　越ヶ浜</t>
  </si>
  <si>
    <t>再掲 木　間</t>
  </si>
  <si>
    <t>世 帯 数</t>
  </si>
  <si>
    <t>(</t>
  </si>
  <si>
    <t>)</t>
  </si>
  <si>
    <t>住民基本台帳より、(　)内は外国人のうち数</t>
  </si>
  <si>
    <t>人　　口</t>
  </si>
  <si>
    <t>川　上</t>
  </si>
  <si>
    <t>（地域別）年齢３区分別人口と割合</t>
  </si>
  <si>
    <t>人口</t>
  </si>
  <si>
    <t>3区分別人口</t>
  </si>
  <si>
    <t>3区分別人口の割合</t>
  </si>
  <si>
    <t>0～14歳</t>
  </si>
  <si>
    <t>15～64歳</t>
  </si>
  <si>
    <t>65歳
以上</t>
  </si>
  <si>
    <t>内75歳
以上</t>
  </si>
  <si>
    <t>※ 割合は、小数点第２位を四捨五入しているため、合計が100％にならない場合があります。</t>
  </si>
  <si>
    <t>※ 「住民基本台帳の一部を改正する法律」が平成２４年７月９日に施行されたことに伴い、外国人数が含まれるようになりました。</t>
  </si>
  <si>
    <t>(地域別)年齢３区分男女別人口</t>
  </si>
  <si>
    <t>年齢３区分別人口</t>
  </si>
  <si>
    <t>男</t>
  </si>
  <si>
    <t>女</t>
  </si>
  <si>
    <t>全体</t>
  </si>
  <si>
    <t>20～39歳</t>
  </si>
  <si>
    <t>相　　　島</t>
  </si>
  <si>
    <t>櫃　　　島</t>
  </si>
  <si>
    <t>令和４年４月末日現在</t>
  </si>
  <si>
    <t>令和４年５月末日現在</t>
  </si>
  <si>
    <t>令和４年６月末日現在</t>
  </si>
  <si>
    <t>令和４年７月末日現在</t>
  </si>
  <si>
    <t>令和４年８月末日現在</t>
  </si>
  <si>
    <t>令和４年９月末日現在</t>
  </si>
  <si>
    <t>令和４年１０月末日現在</t>
  </si>
  <si>
    <t>令和４年１１月末日現在</t>
  </si>
  <si>
    <t>令和４年１２月末日現在</t>
  </si>
  <si>
    <t>令和５年１月末日現在</t>
  </si>
  <si>
    <t>令和５年２月末日現在</t>
  </si>
  <si>
    <t>令和５年３月末日現在</t>
  </si>
  <si>
    <t>(</t>
  </si>
  <si>
    <t>)</t>
  </si>
  <si>
    <t>　</t>
  </si>
  <si>
    <t>令和５年３月末日現在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</si>
</sst>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411]g/&quot;標&quot;&quot;準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hair"/>
      <right style="thin"/>
      <top style="hair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thin"/>
    </border>
    <border>
      <left style="thin"/>
      <right/>
      <top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 style="thin"/>
    </border>
    <border>
      <left/>
      <right/>
      <top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 style="thin"/>
      <top style="hair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double"/>
      <top style="hair"/>
      <bottom style="thin">
        <color theme="1" tint="0.49998000264167786"/>
      </bottom>
    </border>
    <border>
      <left/>
      <right style="thin"/>
      <top style="hair"/>
      <bottom style="thin">
        <color theme="1" tint="0.49998000264167786"/>
      </bottom>
    </border>
    <border>
      <left style="thin"/>
      <right style="thin">
        <color theme="1" tint="0.49998000264167786"/>
      </right>
      <top style="hair"/>
      <bottom style="thin"/>
    </border>
    <border>
      <left style="thin">
        <color theme="1" tint="0.49998000264167786"/>
      </left>
      <right style="thin">
        <color theme="1" tint="0.49998000264167786"/>
      </right>
      <top style="hair"/>
      <bottom style="thin"/>
    </border>
    <border>
      <left style="thin">
        <color theme="1" tint="0.49998000264167786"/>
      </left>
      <right style="double"/>
      <top style="hair"/>
      <bottom style="thin"/>
    </border>
    <border>
      <left style="double"/>
      <right style="thin">
        <color theme="1" tint="0.49998000264167786"/>
      </right>
      <top style="hair"/>
      <bottom style="thin"/>
    </border>
    <border>
      <left style="thin">
        <color theme="1" tint="0.49998000264167786"/>
      </left>
      <right style="thin"/>
      <top style="hair"/>
      <bottom style="thin"/>
    </border>
    <border>
      <left style="thin"/>
      <right style="thin">
        <color theme="1" tint="0.49998000264167786"/>
      </right>
      <top/>
      <bottom style="thin"/>
    </border>
    <border>
      <left style="thin">
        <color theme="1" tint="0.49998000264167786"/>
      </left>
      <right style="thin">
        <color theme="1" tint="0.49998000264167786"/>
      </right>
      <top/>
      <bottom style="thin"/>
    </border>
    <border>
      <left style="thin">
        <color theme="1" tint="0.49998000264167786"/>
      </left>
      <right style="double"/>
      <top/>
      <bottom style="thin"/>
    </border>
    <border>
      <left style="double"/>
      <right style="thin">
        <color theme="1" tint="0.49998000264167786"/>
      </right>
      <top/>
      <bottom style="thin"/>
    </border>
    <border>
      <left style="thin">
        <color theme="1" tint="0.49998000264167786"/>
      </left>
      <right style="thin"/>
      <top/>
      <bottom style="thin"/>
    </border>
    <border>
      <left/>
      <right style="double"/>
      <top/>
      <bottom style="thin">
        <color theme="1" tint="0.49998000264167786"/>
      </bottom>
    </border>
    <border>
      <left/>
      <right style="medium"/>
      <top/>
      <bottom style="thin">
        <color theme="1" tint="0.49998000264167786"/>
      </bottom>
    </border>
    <border>
      <left style="thin">
        <color theme="1" tint="0.49998000264167786"/>
      </left>
      <right style="medium"/>
      <top style="hair"/>
      <bottom style="thin"/>
    </border>
    <border>
      <left style="thin">
        <color theme="1" tint="0.49998000264167786"/>
      </left>
      <right style="medium"/>
      <top/>
      <bottom style="thin"/>
    </border>
    <border>
      <left style="thin">
        <color theme="1" tint="0.49998000264167786"/>
      </left>
      <right style="double"/>
      <top style="thin">
        <color theme="1" tint="0.49998000264167786"/>
      </top>
      <bottom style="thin"/>
    </border>
    <border>
      <left style="thin">
        <color theme="1" tint="0.49998000264167786"/>
      </left>
      <right style="thin"/>
      <top style="thin">
        <color theme="1" tint="0.49998000264167786"/>
      </top>
      <bottom style="thin"/>
    </border>
    <border>
      <left style="thin"/>
      <right style="thin">
        <color theme="1" tint="0.49998000264167786"/>
      </right>
      <top style="thin"/>
      <bottom style="hair"/>
    </border>
    <border>
      <left style="thin">
        <color theme="1" tint="0.49998000264167786"/>
      </left>
      <right style="thin">
        <color theme="1" tint="0.49998000264167786"/>
      </right>
      <top style="thin"/>
      <bottom style="hair"/>
    </border>
    <border>
      <left style="thin">
        <color theme="1" tint="0.49998000264167786"/>
      </left>
      <right style="double"/>
      <top style="thin"/>
      <bottom style="hair"/>
    </border>
    <border>
      <left style="double"/>
      <right style="thin">
        <color theme="1" tint="0.49998000264167786"/>
      </right>
      <top style="thin"/>
      <bottom style="hair"/>
    </border>
    <border>
      <left style="thin">
        <color theme="1" tint="0.49998000264167786"/>
      </left>
      <right style="thin"/>
      <top style="thin"/>
      <bottom style="hair"/>
    </border>
    <border>
      <left style="thin"/>
      <right style="thin">
        <color theme="1" tint="0.49998000264167786"/>
      </right>
      <top/>
      <bottom style="hair"/>
    </border>
    <border>
      <left style="thin">
        <color theme="1" tint="0.49998000264167786"/>
      </left>
      <right style="thin">
        <color theme="1" tint="0.49998000264167786"/>
      </right>
      <top/>
      <bottom style="hair"/>
    </border>
    <border>
      <left style="thin">
        <color theme="1" tint="0.49998000264167786"/>
      </left>
      <right style="double"/>
      <top/>
      <bottom style="hair"/>
    </border>
    <border>
      <left style="double"/>
      <right style="thin">
        <color theme="1" tint="0.49998000264167786"/>
      </right>
      <top/>
      <bottom style="hair"/>
    </border>
    <border>
      <left style="thin">
        <color theme="1" tint="0.49998000264167786"/>
      </left>
      <right style="thin"/>
      <top/>
      <bottom style="hair"/>
    </border>
    <border>
      <left style="thin"/>
      <right style="thin">
        <color theme="1" tint="0.49998000264167786"/>
      </right>
      <top style="hair"/>
      <bottom style="hair"/>
    </border>
    <border>
      <left style="thin">
        <color theme="1" tint="0.49998000264167786"/>
      </left>
      <right style="thin">
        <color theme="1" tint="0.49998000264167786"/>
      </right>
      <top style="hair"/>
      <bottom style="hair"/>
    </border>
    <border>
      <left style="thin">
        <color theme="1" tint="0.49998000264167786"/>
      </left>
      <right style="double"/>
      <top style="hair"/>
      <bottom style="hair"/>
    </border>
    <border>
      <left style="double"/>
      <right style="thin">
        <color theme="1" tint="0.49998000264167786"/>
      </right>
      <top style="hair"/>
      <bottom style="hair"/>
    </border>
    <border>
      <left style="thin">
        <color theme="1" tint="0.49998000264167786"/>
      </left>
      <right style="thin"/>
      <top style="hair"/>
      <bottom style="hair"/>
    </border>
    <border>
      <left style="thin"/>
      <right style="thin">
        <color theme="1" tint="0.49998000264167786"/>
      </right>
      <top/>
      <bottom/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 style="thin">
        <color theme="1" tint="0.49998000264167786"/>
      </left>
      <right style="double"/>
      <top/>
      <bottom/>
    </border>
    <border>
      <left style="double"/>
      <right style="thin">
        <color theme="1" tint="0.49998000264167786"/>
      </right>
      <top/>
      <bottom/>
    </border>
    <border>
      <left style="thin">
        <color theme="1" tint="0.49998000264167786"/>
      </left>
      <right style="thin"/>
      <top/>
      <bottom/>
    </border>
    <border>
      <left>
        <color indexed="63"/>
      </left>
      <right style="thin">
        <color theme="1" tint="0.49998000264167786"/>
      </right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/>
    </border>
    <border>
      <left style="thin">
        <color theme="1" tint="0.49998000264167786"/>
      </left>
      <right style="medium"/>
      <top style="thin">
        <color theme="1" tint="0.49998000264167786"/>
      </top>
      <bottom style="thin"/>
    </border>
    <border>
      <left style="thin">
        <color theme="1" tint="0.49998000264167786"/>
      </left>
      <right style="medium"/>
      <top style="thin"/>
      <bottom style="hair"/>
    </border>
    <border>
      <left style="thin">
        <color theme="1" tint="0.49998000264167786"/>
      </left>
      <right style="medium"/>
      <top/>
      <bottom style="hair"/>
    </border>
    <border>
      <left style="thin">
        <color theme="1" tint="0.49998000264167786"/>
      </left>
      <right style="medium"/>
      <top style="hair"/>
      <bottom style="hair"/>
    </border>
    <border>
      <left style="thin">
        <color theme="1" tint="0.49998000264167786"/>
      </left>
      <right style="medium"/>
      <top/>
      <bottom/>
    </border>
    <border>
      <left style="thin"/>
      <right style="thin">
        <color theme="1" tint="0.49998000264167786"/>
      </right>
      <top/>
      <bottom style="medium"/>
    </border>
    <border>
      <left style="thin">
        <color theme="1" tint="0.49998000264167786"/>
      </left>
      <right style="thin">
        <color theme="1" tint="0.49998000264167786"/>
      </right>
      <top/>
      <bottom style="medium"/>
    </border>
    <border>
      <left style="thin">
        <color theme="1" tint="0.49998000264167786"/>
      </left>
      <right style="double"/>
      <top/>
      <bottom style="medium"/>
    </border>
    <border>
      <left style="thin">
        <color theme="1" tint="0.49998000264167786"/>
      </left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theme="1" tint="0.49998000264167786"/>
      </left>
      <right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/>
      <top style="thin"/>
      <bottom style="hair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 style="hair"/>
      <bottom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>
        <color theme="1" tint="0.49998000264167786"/>
      </left>
      <right/>
      <top/>
      <bottom style="hair"/>
    </border>
    <border>
      <left style="thin">
        <color theme="1" tint="0.49998000264167786"/>
      </left>
      <right>
        <color indexed="63"/>
      </right>
      <top style="hair"/>
      <bottom style="thin"/>
    </border>
    <border>
      <left>
        <color indexed="63"/>
      </left>
      <right style="thin">
        <color theme="1" tint="0.49998000264167786"/>
      </right>
      <top style="hair"/>
      <bottom style="thin"/>
    </border>
    <border>
      <left/>
      <right style="medium"/>
      <top style="thin"/>
      <bottom style="thin"/>
    </border>
    <border>
      <left style="thin"/>
      <right style="thin">
        <color theme="1" tint="0.49998000264167786"/>
      </right>
      <top style="thin"/>
      <bottom/>
    </border>
    <border>
      <left style="thin">
        <color theme="1" tint="0.49998000264167786"/>
      </left>
      <right style="thin">
        <color theme="1" tint="0.49998000264167786"/>
      </right>
      <top style="thin"/>
      <bottom/>
    </border>
    <border>
      <left style="thin">
        <color theme="1" tint="0.49998000264167786"/>
      </left>
      <right/>
      <top style="thin"/>
      <bottom/>
    </border>
    <border>
      <left style="thin">
        <color theme="1" tint="0.49998000264167786"/>
      </left>
      <right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double"/>
      <top style="thin"/>
      <bottom style="hair"/>
    </border>
    <border>
      <left style="thin"/>
      <right style="thin">
        <color theme="1" tint="0.49998000264167786"/>
      </right>
      <top style="hair"/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hair"/>
      <bottom>
        <color indexed="63"/>
      </bottom>
    </border>
    <border>
      <left style="thin">
        <color theme="1" tint="0.49998000264167786"/>
      </left>
      <right>
        <color indexed="63"/>
      </right>
      <top style="hair"/>
      <bottom>
        <color indexed="63"/>
      </bottom>
    </border>
    <border>
      <left style="double"/>
      <right style="thin">
        <color theme="1" tint="0.49998000264167786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left" vertical="center" shrinkToFit="1"/>
    </xf>
    <xf numFmtId="0" fontId="10" fillId="34" borderId="12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38" fontId="4" fillId="33" borderId="13" xfId="48" applyFont="1" applyFill="1" applyBorder="1" applyAlignment="1">
      <alignment horizontal="right" vertical="center"/>
    </xf>
    <xf numFmtId="38" fontId="4" fillId="33" borderId="14" xfId="48" applyFont="1" applyFill="1" applyBorder="1" applyAlignment="1">
      <alignment horizontal="right" vertical="center"/>
    </xf>
    <xf numFmtId="38" fontId="4" fillId="33" borderId="15" xfId="48" applyFont="1" applyFill="1" applyBorder="1" applyAlignment="1">
      <alignment horizontal="right" vertical="center"/>
    </xf>
    <xf numFmtId="3" fontId="5" fillId="34" borderId="16" xfId="0" applyNumberFormat="1" applyFont="1" applyFill="1" applyBorder="1" applyAlignment="1">
      <alignment horizontal="right" vertical="center"/>
    </xf>
    <xf numFmtId="38" fontId="5" fillId="34" borderId="17" xfId="48" applyFont="1" applyFill="1" applyBorder="1" applyAlignment="1">
      <alignment horizontal="right" vertical="center"/>
    </xf>
    <xf numFmtId="38" fontId="5" fillId="34" borderId="16" xfId="48" applyFont="1" applyFill="1" applyBorder="1" applyAlignment="1">
      <alignment horizontal="right" vertical="center"/>
    </xf>
    <xf numFmtId="38" fontId="5" fillId="33" borderId="17" xfId="48" applyFont="1" applyFill="1" applyBorder="1" applyAlignment="1">
      <alignment horizontal="right" vertical="center"/>
    </xf>
    <xf numFmtId="38" fontId="4" fillId="33" borderId="18" xfId="48" applyFont="1" applyFill="1" applyBorder="1" applyAlignment="1">
      <alignment horizontal="right" vertical="center"/>
    </xf>
    <xf numFmtId="38" fontId="4" fillId="33" borderId="19" xfId="48" applyFont="1" applyFill="1" applyBorder="1" applyAlignment="1">
      <alignment horizontal="right" vertical="center"/>
    </xf>
    <xf numFmtId="38" fontId="4" fillId="33" borderId="20" xfId="48" applyFont="1" applyFill="1" applyBorder="1" applyAlignment="1">
      <alignment horizontal="right" vertical="center"/>
    </xf>
    <xf numFmtId="3" fontId="4" fillId="34" borderId="21" xfId="0" applyNumberFormat="1" applyFont="1" applyFill="1" applyBorder="1" applyAlignment="1">
      <alignment horizontal="right" vertical="center"/>
    </xf>
    <xf numFmtId="38" fontId="4" fillId="34" borderId="22" xfId="48" applyFont="1" applyFill="1" applyBorder="1" applyAlignment="1">
      <alignment horizontal="right" vertical="center"/>
    </xf>
    <xf numFmtId="38" fontId="4" fillId="34" borderId="21" xfId="48" applyFont="1" applyFill="1" applyBorder="1" applyAlignment="1">
      <alignment horizontal="right" vertical="center"/>
    </xf>
    <xf numFmtId="38" fontId="4" fillId="33" borderId="22" xfId="48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horizontal="right" vertical="center"/>
    </xf>
    <xf numFmtId="0" fontId="5" fillId="34" borderId="21" xfId="0" applyFont="1" applyFill="1" applyBorder="1" applyAlignment="1">
      <alignment horizontal="right" vertical="center"/>
    </xf>
    <xf numFmtId="0" fontId="5" fillId="34" borderId="22" xfId="0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left" vertical="center"/>
    </xf>
    <xf numFmtId="0" fontId="4" fillId="34" borderId="22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38" fontId="4" fillId="33" borderId="13" xfId="48" applyFont="1" applyFill="1" applyBorder="1" applyAlignment="1">
      <alignment vertical="center"/>
    </xf>
    <xf numFmtId="38" fontId="4" fillId="33" borderId="14" xfId="48" applyFont="1" applyFill="1" applyBorder="1" applyAlignment="1">
      <alignment vertical="center"/>
    </xf>
    <xf numFmtId="38" fontId="4" fillId="33" borderId="15" xfId="48" applyFont="1" applyFill="1" applyBorder="1" applyAlignment="1">
      <alignment vertical="center"/>
    </xf>
    <xf numFmtId="3" fontId="4" fillId="33" borderId="13" xfId="0" applyNumberFormat="1" applyFont="1" applyFill="1" applyBorder="1" applyAlignment="1">
      <alignment horizontal="right" vertical="center"/>
    </xf>
    <xf numFmtId="3" fontId="5" fillId="34" borderId="17" xfId="0" applyNumberFormat="1" applyFont="1" applyFill="1" applyBorder="1" applyAlignment="1">
      <alignment horizontal="right" vertical="center"/>
    </xf>
    <xf numFmtId="3" fontId="4" fillId="33" borderId="15" xfId="0" applyNumberFormat="1" applyFont="1" applyFill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5" fillId="33" borderId="17" xfId="0" applyNumberFormat="1" applyFont="1" applyFill="1" applyBorder="1" applyAlignment="1">
      <alignment horizontal="right" vertical="center"/>
    </xf>
    <xf numFmtId="3" fontId="4" fillId="33" borderId="18" xfId="0" applyNumberFormat="1" applyFont="1" applyFill="1" applyBorder="1" applyAlignment="1">
      <alignment horizontal="right" vertical="center"/>
    </xf>
    <xf numFmtId="3" fontId="4" fillId="34" borderId="22" xfId="0" applyNumberFormat="1" applyFont="1" applyFill="1" applyBorder="1" applyAlignment="1">
      <alignment horizontal="right" vertical="center"/>
    </xf>
    <xf numFmtId="3" fontId="4" fillId="33" borderId="20" xfId="0" applyNumberFormat="1" applyFont="1" applyFill="1" applyBorder="1" applyAlignment="1">
      <alignment horizontal="right" vertical="center"/>
    </xf>
    <xf numFmtId="3" fontId="4" fillId="33" borderId="19" xfId="0" applyNumberFormat="1" applyFont="1" applyFill="1" applyBorder="1" applyAlignment="1">
      <alignment horizontal="right" vertical="center"/>
    </xf>
    <xf numFmtId="3" fontId="4" fillId="33" borderId="22" xfId="0" applyNumberFormat="1" applyFont="1" applyFill="1" applyBorder="1" applyAlignment="1">
      <alignment horizontal="right" vertical="center"/>
    </xf>
    <xf numFmtId="38" fontId="4" fillId="33" borderId="18" xfId="48" applyFont="1" applyFill="1" applyBorder="1" applyAlignment="1">
      <alignment vertical="center" shrinkToFit="1"/>
    </xf>
    <xf numFmtId="38" fontId="4" fillId="33" borderId="19" xfId="48" applyFont="1" applyFill="1" applyBorder="1" applyAlignment="1">
      <alignment vertical="center" shrinkToFit="1"/>
    </xf>
    <xf numFmtId="38" fontId="4" fillId="33" borderId="20" xfId="48" applyFont="1" applyFill="1" applyBorder="1" applyAlignment="1">
      <alignment vertical="center" shrinkToFit="1"/>
    </xf>
    <xf numFmtId="3" fontId="5" fillId="34" borderId="21" xfId="0" applyNumberFormat="1" applyFont="1" applyFill="1" applyBorder="1" applyAlignment="1">
      <alignment horizontal="right" vertical="center" shrinkToFit="1"/>
    </xf>
    <xf numFmtId="3" fontId="4" fillId="33" borderId="18" xfId="0" applyNumberFormat="1" applyFont="1" applyFill="1" applyBorder="1" applyAlignment="1">
      <alignment horizontal="right" vertical="center" shrinkToFit="1"/>
    </xf>
    <xf numFmtId="3" fontId="5" fillId="34" borderId="22" xfId="0" applyNumberFormat="1" applyFont="1" applyFill="1" applyBorder="1" applyAlignment="1">
      <alignment horizontal="right" vertical="center" shrinkToFit="1"/>
    </xf>
    <xf numFmtId="3" fontId="4" fillId="33" borderId="20" xfId="0" applyNumberFormat="1" applyFont="1" applyFill="1" applyBorder="1" applyAlignment="1">
      <alignment horizontal="right" vertical="center" shrinkToFit="1"/>
    </xf>
    <xf numFmtId="3" fontId="4" fillId="33" borderId="19" xfId="0" applyNumberFormat="1" applyFont="1" applyFill="1" applyBorder="1" applyAlignment="1">
      <alignment horizontal="right" vertical="center" shrinkToFit="1"/>
    </xf>
    <xf numFmtId="3" fontId="5" fillId="33" borderId="22" xfId="0" applyNumberFormat="1" applyFont="1" applyFill="1" applyBorder="1" applyAlignment="1">
      <alignment horizontal="right" vertical="center" shrinkToFit="1"/>
    </xf>
    <xf numFmtId="38" fontId="4" fillId="33" borderId="23" xfId="48" applyFont="1" applyFill="1" applyBorder="1" applyAlignment="1">
      <alignment horizontal="left" vertical="center"/>
    </xf>
    <xf numFmtId="38" fontId="4" fillId="33" borderId="24" xfId="48" applyFont="1" applyFill="1" applyBorder="1" applyAlignment="1">
      <alignment horizontal="left" vertical="center"/>
    </xf>
    <xf numFmtId="38" fontId="4" fillId="33" borderId="25" xfId="48" applyFont="1" applyFill="1" applyBorder="1" applyAlignment="1">
      <alignment horizontal="left" vertical="center"/>
    </xf>
    <xf numFmtId="3" fontId="4" fillId="34" borderId="26" xfId="0" applyNumberFormat="1" applyFont="1" applyFill="1" applyBorder="1" applyAlignment="1">
      <alignment horizontal="left" vertical="center"/>
    </xf>
    <xf numFmtId="3" fontId="4" fillId="33" borderId="23" xfId="0" applyNumberFormat="1" applyFont="1" applyFill="1" applyBorder="1" applyAlignment="1">
      <alignment horizontal="left" vertical="center"/>
    </xf>
    <xf numFmtId="3" fontId="4" fillId="34" borderId="27" xfId="0" applyNumberFormat="1" applyFont="1" applyFill="1" applyBorder="1" applyAlignment="1">
      <alignment horizontal="left" vertical="center"/>
    </xf>
    <xf numFmtId="3" fontId="4" fillId="33" borderId="25" xfId="0" applyNumberFormat="1" applyFont="1" applyFill="1" applyBorder="1" applyAlignment="1">
      <alignment horizontal="left" vertical="center"/>
    </xf>
    <xf numFmtId="3" fontId="4" fillId="33" borderId="24" xfId="0" applyNumberFormat="1" applyFont="1" applyFill="1" applyBorder="1" applyAlignment="1">
      <alignment horizontal="left" vertical="center"/>
    </xf>
    <xf numFmtId="3" fontId="4" fillId="33" borderId="27" xfId="0" applyNumberFormat="1" applyFont="1" applyFill="1" applyBorder="1" applyAlignment="1">
      <alignment horizontal="left" vertical="center"/>
    </xf>
    <xf numFmtId="38" fontId="5" fillId="34" borderId="17" xfId="48" applyFont="1" applyFill="1" applyBorder="1" applyAlignment="1">
      <alignment vertical="center"/>
    </xf>
    <xf numFmtId="38" fontId="4" fillId="33" borderId="28" xfId="48" applyFont="1" applyFill="1" applyBorder="1" applyAlignment="1">
      <alignment vertical="center"/>
    </xf>
    <xf numFmtId="38" fontId="5" fillId="34" borderId="16" xfId="48" applyFont="1" applyFill="1" applyBorder="1" applyAlignment="1">
      <alignment vertical="center"/>
    </xf>
    <xf numFmtId="38" fontId="5" fillId="33" borderId="17" xfId="48" applyFont="1" applyFill="1" applyBorder="1" applyAlignment="1">
      <alignment vertical="center"/>
    </xf>
    <xf numFmtId="38" fontId="5" fillId="34" borderId="22" xfId="48" applyFont="1" applyFill="1" applyBorder="1" applyAlignment="1">
      <alignment vertical="center" shrinkToFit="1"/>
    </xf>
    <xf numFmtId="38" fontId="5" fillId="34" borderId="21" xfId="48" applyFont="1" applyFill="1" applyBorder="1" applyAlignment="1">
      <alignment vertical="center" shrinkToFit="1"/>
    </xf>
    <xf numFmtId="38" fontId="5" fillId="33" borderId="22" xfId="48" applyFont="1" applyFill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2" fillId="0" borderId="22" xfId="0" applyFont="1" applyBorder="1" applyAlignment="1">
      <alignment horizontal="right"/>
    </xf>
    <xf numFmtId="38" fontId="4" fillId="34" borderId="27" xfId="48" applyFont="1" applyFill="1" applyBorder="1" applyAlignment="1">
      <alignment horizontal="left" vertical="center"/>
    </xf>
    <xf numFmtId="38" fontId="4" fillId="33" borderId="29" xfId="48" applyFont="1" applyFill="1" applyBorder="1" applyAlignment="1">
      <alignment horizontal="left" vertical="center"/>
    </xf>
    <xf numFmtId="38" fontId="4" fillId="34" borderId="26" xfId="48" applyFont="1" applyFill="1" applyBorder="1" applyAlignment="1">
      <alignment horizontal="left" vertical="center"/>
    </xf>
    <xf numFmtId="38" fontId="4" fillId="33" borderId="27" xfId="48" applyFont="1" applyFill="1" applyBorder="1" applyAlignment="1">
      <alignment horizontal="left" vertical="center"/>
    </xf>
    <xf numFmtId="0" fontId="14" fillId="0" borderId="22" xfId="0" applyFont="1" applyBorder="1" applyAlignment="1">
      <alignment horizontal="right" vertical="center"/>
    </xf>
    <xf numFmtId="177" fontId="10" fillId="33" borderId="30" xfId="0" applyNumberFormat="1" applyFont="1" applyFill="1" applyBorder="1" applyAlignment="1">
      <alignment horizontal="center" vertical="center"/>
    </xf>
    <xf numFmtId="177" fontId="10" fillId="33" borderId="31" xfId="0" applyNumberFormat="1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left" vertical="center"/>
    </xf>
    <xf numFmtId="38" fontId="5" fillId="35" borderId="21" xfId="48" applyFont="1" applyFill="1" applyBorder="1" applyAlignment="1">
      <alignment horizontal="right" vertical="center"/>
    </xf>
    <xf numFmtId="3" fontId="5" fillId="35" borderId="32" xfId="0" applyNumberFormat="1" applyFont="1" applyFill="1" applyBorder="1" applyAlignment="1">
      <alignment horizontal="right" vertical="center"/>
    </xf>
    <xf numFmtId="3" fontId="5" fillId="35" borderId="33" xfId="0" applyNumberFormat="1" applyFont="1" applyFill="1" applyBorder="1" applyAlignment="1">
      <alignment horizontal="right" vertical="center"/>
    </xf>
    <xf numFmtId="3" fontId="5" fillId="35" borderId="34" xfId="0" applyNumberFormat="1" applyFont="1" applyFill="1" applyBorder="1" applyAlignment="1">
      <alignment horizontal="right" vertical="center"/>
    </xf>
    <xf numFmtId="176" fontId="6" fillId="35" borderId="35" xfId="0" applyNumberFormat="1" applyFont="1" applyFill="1" applyBorder="1" applyAlignment="1">
      <alignment horizontal="right" vertical="center"/>
    </xf>
    <xf numFmtId="176" fontId="6" fillId="35" borderId="33" xfId="0" applyNumberFormat="1" applyFont="1" applyFill="1" applyBorder="1" applyAlignment="1">
      <alignment horizontal="right" vertical="center"/>
    </xf>
    <xf numFmtId="176" fontId="6" fillId="35" borderId="36" xfId="0" applyNumberFormat="1" applyFont="1" applyFill="1" applyBorder="1" applyAlignment="1">
      <alignment horizontal="right" vertical="center"/>
    </xf>
    <xf numFmtId="38" fontId="5" fillId="35" borderId="22" xfId="48" applyFont="1" applyFill="1" applyBorder="1" applyAlignment="1">
      <alignment horizontal="right" vertical="center"/>
    </xf>
    <xf numFmtId="38" fontId="5" fillId="35" borderId="37" xfId="48" applyFont="1" applyFill="1" applyBorder="1" applyAlignment="1">
      <alignment vertical="center"/>
    </xf>
    <xf numFmtId="38" fontId="5" fillId="35" borderId="38" xfId="48" applyFont="1" applyFill="1" applyBorder="1" applyAlignment="1">
      <alignment vertical="center"/>
    </xf>
    <xf numFmtId="38" fontId="5" fillId="35" borderId="39" xfId="48" applyFont="1" applyFill="1" applyBorder="1" applyAlignment="1">
      <alignment vertical="center"/>
    </xf>
    <xf numFmtId="176" fontId="6" fillId="35" borderId="40" xfId="48" applyNumberFormat="1" applyFont="1" applyFill="1" applyBorder="1" applyAlignment="1">
      <alignment vertical="center"/>
    </xf>
    <xf numFmtId="176" fontId="6" fillId="35" borderId="38" xfId="48" applyNumberFormat="1" applyFont="1" applyFill="1" applyBorder="1" applyAlignment="1">
      <alignment vertical="center"/>
    </xf>
    <xf numFmtId="176" fontId="6" fillId="35" borderId="41" xfId="48" applyNumberFormat="1" applyFont="1" applyFill="1" applyBorder="1" applyAlignment="1">
      <alignment vertical="center"/>
    </xf>
    <xf numFmtId="38" fontId="5" fillId="35" borderId="32" xfId="48" applyFont="1" applyFill="1" applyBorder="1" applyAlignment="1">
      <alignment vertical="center"/>
    </xf>
    <xf numFmtId="38" fontId="5" fillId="35" borderId="33" xfId="48" applyFont="1" applyFill="1" applyBorder="1" applyAlignment="1">
      <alignment vertical="center"/>
    </xf>
    <xf numFmtId="38" fontId="5" fillId="35" borderId="34" xfId="48" applyFont="1" applyFill="1" applyBorder="1" applyAlignment="1">
      <alignment vertical="center"/>
    </xf>
    <xf numFmtId="176" fontId="6" fillId="35" borderId="35" xfId="48" applyNumberFormat="1" applyFont="1" applyFill="1" applyBorder="1" applyAlignment="1">
      <alignment vertical="center"/>
    </xf>
    <xf numFmtId="176" fontId="6" fillId="35" borderId="33" xfId="48" applyNumberFormat="1" applyFont="1" applyFill="1" applyBorder="1" applyAlignment="1">
      <alignment vertical="center"/>
    </xf>
    <xf numFmtId="176" fontId="6" fillId="35" borderId="36" xfId="48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7" fontId="10" fillId="33" borderId="42" xfId="0" applyNumberFormat="1" applyFont="1" applyFill="1" applyBorder="1" applyAlignment="1">
      <alignment horizontal="center" vertical="center"/>
    </xf>
    <xf numFmtId="177" fontId="10" fillId="33" borderId="43" xfId="0" applyNumberFormat="1" applyFont="1" applyFill="1" applyBorder="1" applyAlignment="1">
      <alignment horizontal="center" vertical="center"/>
    </xf>
    <xf numFmtId="3" fontId="6" fillId="35" borderId="32" xfId="0" applyNumberFormat="1" applyFont="1" applyFill="1" applyBorder="1" applyAlignment="1">
      <alignment horizontal="right" vertical="center"/>
    </xf>
    <xf numFmtId="3" fontId="6" fillId="35" borderId="33" xfId="0" applyNumberFormat="1" applyFont="1" applyFill="1" applyBorder="1" applyAlignment="1">
      <alignment horizontal="right" vertical="center"/>
    </xf>
    <xf numFmtId="3" fontId="6" fillId="35" borderId="34" xfId="0" applyNumberFormat="1" applyFont="1" applyFill="1" applyBorder="1" applyAlignment="1">
      <alignment horizontal="right" vertical="center"/>
    </xf>
    <xf numFmtId="3" fontId="6" fillId="35" borderId="44" xfId="0" applyNumberFormat="1" applyFont="1" applyFill="1" applyBorder="1" applyAlignment="1">
      <alignment horizontal="right" vertical="center"/>
    </xf>
    <xf numFmtId="38" fontId="6" fillId="35" borderId="37" xfId="48" applyFont="1" applyFill="1" applyBorder="1" applyAlignment="1">
      <alignment vertical="center"/>
    </xf>
    <xf numFmtId="38" fontId="6" fillId="35" borderId="38" xfId="48" applyFont="1" applyFill="1" applyBorder="1" applyAlignment="1">
      <alignment vertical="center"/>
    </xf>
    <xf numFmtId="38" fontId="6" fillId="35" borderId="39" xfId="48" applyFont="1" applyFill="1" applyBorder="1" applyAlignment="1">
      <alignment vertical="center"/>
    </xf>
    <xf numFmtId="38" fontId="6" fillId="35" borderId="45" xfId="48" applyFont="1" applyFill="1" applyBorder="1" applyAlignment="1">
      <alignment vertical="center"/>
    </xf>
    <xf numFmtId="38" fontId="6" fillId="35" borderId="32" xfId="48" applyFont="1" applyFill="1" applyBorder="1" applyAlignment="1">
      <alignment vertical="center"/>
    </xf>
    <xf numFmtId="38" fontId="6" fillId="35" borderId="33" xfId="48" applyFont="1" applyFill="1" applyBorder="1" applyAlignment="1">
      <alignment vertical="center"/>
    </xf>
    <xf numFmtId="38" fontId="6" fillId="35" borderId="34" xfId="48" applyFont="1" applyFill="1" applyBorder="1" applyAlignment="1">
      <alignment vertical="center"/>
    </xf>
    <xf numFmtId="38" fontId="6" fillId="35" borderId="44" xfId="48" applyFont="1" applyFill="1" applyBorder="1" applyAlignment="1">
      <alignment vertical="center"/>
    </xf>
    <xf numFmtId="0" fontId="11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38" fontId="4" fillId="33" borderId="0" xfId="48" applyFont="1" applyFill="1" applyAlignment="1">
      <alignment horizontal="right" vertical="center"/>
    </xf>
    <xf numFmtId="38" fontId="4" fillId="33" borderId="0" xfId="48" applyFont="1" applyFill="1" applyAlignment="1">
      <alignment vertical="center" shrinkToFit="1"/>
    </xf>
    <xf numFmtId="177" fontId="10" fillId="0" borderId="46" xfId="0" applyNumberFormat="1" applyFont="1" applyBorder="1" applyAlignment="1">
      <alignment horizontal="center" vertical="center" wrapText="1"/>
    </xf>
    <xf numFmtId="177" fontId="10" fillId="0" borderId="47" xfId="0" applyNumberFormat="1" applyFont="1" applyBorder="1" applyAlignment="1">
      <alignment horizontal="center" vertical="center" wrapText="1"/>
    </xf>
    <xf numFmtId="38" fontId="4" fillId="0" borderId="18" xfId="0" applyNumberFormat="1" applyFont="1" applyBorder="1" applyAlignment="1">
      <alignment horizontal="right" vertical="center"/>
    </xf>
    <xf numFmtId="38" fontId="4" fillId="0" borderId="48" xfId="48" applyFont="1" applyBorder="1" applyAlignment="1">
      <alignment vertical="center"/>
    </xf>
    <xf numFmtId="38" fontId="4" fillId="0" borderId="49" xfId="48" applyFont="1" applyBorder="1" applyAlignment="1">
      <alignment vertical="center"/>
    </xf>
    <xf numFmtId="38" fontId="4" fillId="0" borderId="50" xfId="48" applyFont="1" applyBorder="1" applyAlignment="1">
      <alignment vertical="center"/>
    </xf>
    <xf numFmtId="176" fontId="3" fillId="0" borderId="51" xfId="48" applyNumberFormat="1" applyFont="1" applyBorder="1" applyAlignment="1">
      <alignment vertical="center"/>
    </xf>
    <xf numFmtId="176" fontId="3" fillId="0" borderId="49" xfId="48" applyNumberFormat="1" applyFont="1" applyBorder="1" applyAlignment="1">
      <alignment vertical="center"/>
    </xf>
    <xf numFmtId="176" fontId="3" fillId="0" borderId="52" xfId="48" applyNumberFormat="1" applyFont="1" applyBorder="1" applyAlignment="1">
      <alignment vertical="center"/>
    </xf>
    <xf numFmtId="38" fontId="4" fillId="0" borderId="20" xfId="48" applyFont="1" applyBorder="1" applyAlignment="1">
      <alignment horizontal="right" vertical="center"/>
    </xf>
    <xf numFmtId="38" fontId="4" fillId="0" borderId="53" xfId="48" applyFont="1" applyBorder="1" applyAlignment="1">
      <alignment vertical="center"/>
    </xf>
    <xf numFmtId="38" fontId="4" fillId="0" borderId="54" xfId="48" applyFont="1" applyBorder="1" applyAlignment="1">
      <alignment vertical="center"/>
    </xf>
    <xf numFmtId="38" fontId="4" fillId="0" borderId="55" xfId="48" applyFont="1" applyBorder="1" applyAlignment="1">
      <alignment vertical="center"/>
    </xf>
    <xf numFmtId="176" fontId="3" fillId="0" borderId="56" xfId="48" applyNumberFormat="1" applyFont="1" applyBorder="1" applyAlignment="1">
      <alignment vertical="center"/>
    </xf>
    <xf numFmtId="176" fontId="3" fillId="0" borderId="54" xfId="48" applyNumberFormat="1" applyFont="1" applyBorder="1" applyAlignment="1">
      <alignment vertical="center"/>
    </xf>
    <xf numFmtId="176" fontId="3" fillId="0" borderId="57" xfId="48" applyNumberFormat="1" applyFont="1" applyBorder="1" applyAlignment="1">
      <alignment vertical="center"/>
    </xf>
    <xf numFmtId="38" fontId="3" fillId="0" borderId="19" xfId="48" applyFont="1" applyBorder="1" applyAlignment="1">
      <alignment horizontal="right" vertical="center"/>
    </xf>
    <xf numFmtId="38" fontId="4" fillId="0" borderId="58" xfId="48" applyFont="1" applyBorder="1" applyAlignment="1">
      <alignment vertical="center"/>
    </xf>
    <xf numFmtId="38" fontId="4" fillId="0" borderId="59" xfId="48" applyFont="1" applyBorder="1" applyAlignment="1">
      <alignment vertical="center"/>
    </xf>
    <xf numFmtId="38" fontId="4" fillId="0" borderId="60" xfId="48" applyFont="1" applyBorder="1" applyAlignment="1">
      <alignment vertical="center"/>
    </xf>
    <xf numFmtId="176" fontId="3" fillId="0" borderId="61" xfId="48" applyNumberFormat="1" applyFont="1" applyBorder="1" applyAlignment="1">
      <alignment vertical="center"/>
    </xf>
    <xf numFmtId="176" fontId="3" fillId="0" borderId="59" xfId="48" applyNumberFormat="1" applyFont="1" applyBorder="1" applyAlignment="1">
      <alignment vertical="center"/>
    </xf>
    <xf numFmtId="176" fontId="3" fillId="0" borderId="62" xfId="48" applyNumberFormat="1" applyFont="1" applyBorder="1" applyAlignment="1">
      <alignment vertical="center"/>
    </xf>
    <xf numFmtId="38" fontId="4" fillId="0" borderId="19" xfId="48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38" fontId="4" fillId="0" borderId="18" xfId="48" applyFont="1" applyBorder="1" applyAlignment="1">
      <alignment horizontal="right" vertical="center"/>
    </xf>
    <xf numFmtId="38" fontId="4" fillId="0" borderId="0" xfId="48" applyFont="1" applyAlignment="1">
      <alignment horizontal="right" vertical="center"/>
    </xf>
    <xf numFmtId="38" fontId="4" fillId="0" borderId="63" xfId="48" applyFont="1" applyBorder="1" applyAlignment="1">
      <alignment vertical="center"/>
    </xf>
    <xf numFmtId="38" fontId="4" fillId="0" borderId="64" xfId="48" applyFont="1" applyBorder="1" applyAlignment="1">
      <alignment vertical="center"/>
    </xf>
    <xf numFmtId="38" fontId="4" fillId="0" borderId="65" xfId="48" applyFont="1" applyBorder="1" applyAlignment="1">
      <alignment vertical="center"/>
    </xf>
    <xf numFmtId="176" fontId="3" fillId="0" borderId="66" xfId="48" applyNumberFormat="1" applyFont="1" applyBorder="1" applyAlignment="1">
      <alignment vertical="center"/>
    </xf>
    <xf numFmtId="176" fontId="3" fillId="0" borderId="64" xfId="48" applyNumberFormat="1" applyFont="1" applyBorder="1" applyAlignment="1">
      <alignment vertical="center"/>
    </xf>
    <xf numFmtId="176" fontId="3" fillId="0" borderId="67" xfId="48" applyNumberFormat="1" applyFont="1" applyBorder="1" applyAlignment="1">
      <alignment vertical="center"/>
    </xf>
    <xf numFmtId="38" fontId="5" fillId="0" borderId="22" xfId="48" applyFont="1" applyBorder="1" applyAlignment="1">
      <alignment horizontal="right" vertical="center"/>
    </xf>
    <xf numFmtId="38" fontId="5" fillId="0" borderId="37" xfId="48" applyFont="1" applyBorder="1" applyAlignment="1">
      <alignment vertical="center"/>
    </xf>
    <xf numFmtId="38" fontId="5" fillId="0" borderId="38" xfId="48" applyFont="1" applyBorder="1" applyAlignment="1">
      <alignment vertical="center"/>
    </xf>
    <xf numFmtId="38" fontId="5" fillId="0" borderId="39" xfId="48" applyFont="1" applyBorder="1" applyAlignment="1">
      <alignment vertical="center"/>
    </xf>
    <xf numFmtId="176" fontId="6" fillId="0" borderId="40" xfId="48" applyNumberFormat="1" applyFont="1" applyBorder="1" applyAlignment="1">
      <alignment vertical="center"/>
    </xf>
    <xf numFmtId="176" fontId="6" fillId="0" borderId="38" xfId="48" applyNumberFormat="1" applyFont="1" applyBorder="1" applyAlignment="1">
      <alignment vertical="center"/>
    </xf>
    <xf numFmtId="176" fontId="6" fillId="0" borderId="41" xfId="48" applyNumberFormat="1" applyFont="1" applyBorder="1" applyAlignment="1">
      <alignment vertical="center"/>
    </xf>
    <xf numFmtId="177" fontId="10" fillId="0" borderId="68" xfId="0" applyNumberFormat="1" applyFont="1" applyBorder="1" applyAlignment="1">
      <alignment horizontal="center" vertical="center" wrapText="1"/>
    </xf>
    <xf numFmtId="177" fontId="10" fillId="0" borderId="69" xfId="0" applyNumberFormat="1" applyFont="1" applyBorder="1" applyAlignment="1">
      <alignment horizontal="center" vertical="center" wrapText="1"/>
    </xf>
    <xf numFmtId="177" fontId="10" fillId="0" borderId="70" xfId="0" applyNumberFormat="1" applyFont="1" applyBorder="1" applyAlignment="1">
      <alignment horizontal="center" vertical="center" wrapText="1"/>
    </xf>
    <xf numFmtId="38" fontId="3" fillId="0" borderId="48" xfId="48" applyFont="1" applyBorder="1" applyAlignment="1">
      <alignment vertical="center"/>
    </xf>
    <xf numFmtId="38" fontId="3" fillId="0" borderId="49" xfId="48" applyFont="1" applyBorder="1" applyAlignment="1">
      <alignment vertical="center"/>
    </xf>
    <xf numFmtId="38" fontId="3" fillId="0" borderId="50" xfId="48" applyFont="1" applyBorder="1" applyAlignment="1">
      <alignment vertical="center"/>
    </xf>
    <xf numFmtId="38" fontId="3" fillId="0" borderId="71" xfId="48" applyFont="1" applyBorder="1" applyAlignment="1">
      <alignment vertical="center"/>
    </xf>
    <xf numFmtId="38" fontId="3" fillId="0" borderId="53" xfId="48" applyFont="1" applyBorder="1" applyAlignment="1">
      <alignment vertical="center"/>
    </xf>
    <xf numFmtId="38" fontId="3" fillId="0" borderId="54" xfId="48" applyFont="1" applyBorder="1" applyAlignment="1">
      <alignment vertical="center"/>
    </xf>
    <xf numFmtId="38" fontId="3" fillId="0" borderId="55" xfId="48" applyFont="1" applyBorder="1" applyAlignment="1">
      <alignment vertical="center"/>
    </xf>
    <xf numFmtId="38" fontId="3" fillId="0" borderId="72" xfId="48" applyFont="1" applyBorder="1" applyAlignment="1">
      <alignment vertical="center"/>
    </xf>
    <xf numFmtId="38" fontId="3" fillId="0" borderId="58" xfId="48" applyFont="1" applyBorder="1" applyAlignment="1">
      <alignment vertical="center"/>
    </xf>
    <xf numFmtId="38" fontId="3" fillId="0" borderId="59" xfId="48" applyFont="1" applyBorder="1" applyAlignment="1">
      <alignment vertical="center"/>
    </xf>
    <xf numFmtId="38" fontId="3" fillId="0" borderId="60" xfId="48" applyFont="1" applyBorder="1" applyAlignment="1">
      <alignment vertical="center"/>
    </xf>
    <xf numFmtId="38" fontId="3" fillId="0" borderId="73" xfId="48" applyFont="1" applyBorder="1" applyAlignment="1">
      <alignment vertical="center"/>
    </xf>
    <xf numFmtId="38" fontId="3" fillId="0" borderId="63" xfId="48" applyFont="1" applyBorder="1" applyAlignment="1">
      <alignment vertical="center"/>
    </xf>
    <xf numFmtId="38" fontId="3" fillId="0" borderId="64" xfId="48" applyFont="1" applyBorder="1" applyAlignment="1">
      <alignment vertical="center"/>
    </xf>
    <xf numFmtId="38" fontId="3" fillId="0" borderId="65" xfId="48" applyFont="1" applyBorder="1" applyAlignment="1">
      <alignment vertical="center"/>
    </xf>
    <xf numFmtId="38" fontId="3" fillId="0" borderId="74" xfId="48" applyFont="1" applyBorder="1" applyAlignment="1">
      <alignment vertical="center"/>
    </xf>
    <xf numFmtId="38" fontId="6" fillId="0" borderId="75" xfId="48" applyFont="1" applyBorder="1" applyAlignment="1">
      <alignment vertical="center"/>
    </xf>
    <xf numFmtId="38" fontId="6" fillId="0" borderId="76" xfId="48" applyFont="1" applyBorder="1" applyAlignment="1">
      <alignment vertical="center"/>
    </xf>
    <xf numFmtId="38" fontId="6" fillId="0" borderId="77" xfId="48" applyFont="1" applyBorder="1" applyAlignment="1">
      <alignment vertical="center"/>
    </xf>
    <xf numFmtId="38" fontId="6" fillId="0" borderId="78" xfId="48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33" borderId="79" xfId="0" applyFont="1" applyFill="1" applyBorder="1" applyAlignment="1">
      <alignment horizontal="distributed" vertical="center"/>
    </xf>
    <xf numFmtId="0" fontId="4" fillId="33" borderId="80" xfId="0" applyFont="1" applyFill="1" applyBorder="1" applyAlignment="1">
      <alignment horizontal="distributed" vertical="center"/>
    </xf>
    <xf numFmtId="0" fontId="4" fillId="33" borderId="81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/>
    </xf>
    <xf numFmtId="0" fontId="4" fillId="33" borderId="80" xfId="0" applyFont="1" applyFill="1" applyBorder="1" applyAlignment="1">
      <alignment horizontal="center" vertical="center"/>
    </xf>
    <xf numFmtId="0" fontId="4" fillId="33" borderId="8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8" fillId="0" borderId="82" xfId="0" applyFont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83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4" fillId="33" borderId="84" xfId="0" applyFont="1" applyFill="1" applyBorder="1" applyAlignment="1">
      <alignment horizontal="center" vertical="center"/>
    </xf>
    <xf numFmtId="0" fontId="4" fillId="36" borderId="85" xfId="0" applyFont="1" applyFill="1" applyBorder="1" applyAlignment="1">
      <alignment horizontal="center" vertical="center"/>
    </xf>
    <xf numFmtId="0" fontId="4" fillId="36" borderId="86" xfId="0" applyFont="1" applyFill="1" applyBorder="1" applyAlignment="1">
      <alignment horizontal="center" vertical="center"/>
    </xf>
    <xf numFmtId="0" fontId="4" fillId="36" borderId="87" xfId="0" applyFont="1" applyFill="1" applyBorder="1" applyAlignment="1">
      <alignment horizontal="center" vertical="center"/>
    </xf>
    <xf numFmtId="0" fontId="4" fillId="28" borderId="85" xfId="0" applyFont="1" applyFill="1" applyBorder="1" applyAlignment="1">
      <alignment horizontal="center" vertical="center"/>
    </xf>
    <xf numFmtId="0" fontId="4" fillId="28" borderId="86" xfId="0" applyFont="1" applyFill="1" applyBorder="1" applyAlignment="1">
      <alignment horizontal="center" vertical="center"/>
    </xf>
    <xf numFmtId="0" fontId="4" fillId="28" borderId="8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22" xfId="0" applyFont="1" applyBorder="1" applyAlignment="1">
      <alignment horizontal="right" vertical="center"/>
    </xf>
    <xf numFmtId="0" fontId="4" fillId="0" borderId="83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 shrinkToFit="1"/>
    </xf>
    <xf numFmtId="0" fontId="4" fillId="37" borderId="85" xfId="0" applyFont="1" applyFill="1" applyBorder="1" applyAlignment="1">
      <alignment horizontal="center" vertical="center"/>
    </xf>
    <xf numFmtId="0" fontId="4" fillId="37" borderId="86" xfId="0" applyFont="1" applyFill="1" applyBorder="1" applyAlignment="1">
      <alignment horizontal="center" vertical="center"/>
    </xf>
    <xf numFmtId="0" fontId="4" fillId="37" borderId="8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177" fontId="10" fillId="0" borderId="59" xfId="0" applyNumberFormat="1" applyFont="1" applyBorder="1" applyAlignment="1">
      <alignment horizontal="center" vertical="center" wrapText="1"/>
    </xf>
    <xf numFmtId="177" fontId="10" fillId="0" borderId="33" xfId="0" applyNumberFormat="1" applyFont="1" applyBorder="1" applyAlignment="1">
      <alignment horizontal="center" vertical="center" wrapText="1"/>
    </xf>
    <xf numFmtId="177" fontId="10" fillId="0" borderId="89" xfId="0" applyNumberFormat="1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/>
    </xf>
    <xf numFmtId="0" fontId="14" fillId="0" borderId="22" xfId="0" applyFont="1" applyBorder="1" applyAlignment="1">
      <alignment horizontal="right" vertical="center"/>
    </xf>
    <xf numFmtId="0" fontId="5" fillId="0" borderId="8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77" fontId="5" fillId="0" borderId="90" xfId="0" applyNumberFormat="1" applyFont="1" applyBorder="1" applyAlignment="1">
      <alignment horizontal="center" vertical="center"/>
    </xf>
    <xf numFmtId="177" fontId="5" fillId="0" borderId="91" xfId="0" applyNumberFormat="1" applyFont="1" applyBorder="1" applyAlignment="1">
      <alignment horizontal="center" vertical="center"/>
    </xf>
    <xf numFmtId="177" fontId="5" fillId="0" borderId="92" xfId="0" applyNumberFormat="1" applyFont="1" applyBorder="1" applyAlignment="1">
      <alignment horizontal="center" vertical="center"/>
    </xf>
    <xf numFmtId="177" fontId="5" fillId="0" borderId="93" xfId="0" applyNumberFormat="1" applyFont="1" applyBorder="1" applyAlignment="1">
      <alignment horizontal="center" vertical="center"/>
    </xf>
    <xf numFmtId="177" fontId="5" fillId="0" borderId="18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center" vertical="center"/>
    </xf>
    <xf numFmtId="177" fontId="10" fillId="0" borderId="58" xfId="0" applyNumberFormat="1" applyFont="1" applyBorder="1" applyAlignment="1">
      <alignment horizontal="center" vertical="center" wrapText="1"/>
    </xf>
    <xf numFmtId="177" fontId="10" fillId="0" borderId="32" xfId="0" applyNumberFormat="1" applyFont="1" applyBorder="1" applyAlignment="1">
      <alignment horizontal="center" vertical="center" wrapText="1"/>
    </xf>
    <xf numFmtId="177" fontId="10" fillId="0" borderId="61" xfId="0" applyNumberFormat="1" applyFont="1" applyBorder="1" applyAlignment="1">
      <alignment horizontal="center" vertical="center" wrapText="1"/>
    </xf>
    <xf numFmtId="177" fontId="10" fillId="0" borderId="35" xfId="0" applyNumberFormat="1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4" fillId="33" borderId="97" xfId="0" applyFont="1" applyFill="1" applyBorder="1" applyAlignment="1">
      <alignment horizontal="distributed" vertical="center" textRotation="255"/>
    </xf>
    <xf numFmtId="0" fontId="4" fillId="33" borderId="98" xfId="0" applyFont="1" applyFill="1" applyBorder="1" applyAlignment="1">
      <alignment horizontal="distributed" vertical="center" textRotation="255"/>
    </xf>
    <xf numFmtId="0" fontId="4" fillId="33" borderId="99" xfId="0" applyFont="1" applyFill="1" applyBorder="1" applyAlignment="1">
      <alignment horizontal="distributed" vertical="center" textRotation="255"/>
    </xf>
    <xf numFmtId="0" fontId="4" fillId="33" borderId="97" xfId="0" applyFont="1" applyFill="1" applyBorder="1" applyAlignment="1">
      <alignment horizontal="center" vertical="center" textRotation="255"/>
    </xf>
    <xf numFmtId="0" fontId="4" fillId="33" borderId="98" xfId="0" applyFont="1" applyFill="1" applyBorder="1" applyAlignment="1">
      <alignment horizontal="center" vertical="center" textRotation="255"/>
    </xf>
    <xf numFmtId="0" fontId="4" fillId="33" borderId="99" xfId="0" applyFont="1" applyFill="1" applyBorder="1" applyAlignment="1">
      <alignment horizontal="center" vertical="center" textRotation="255"/>
    </xf>
    <xf numFmtId="0" fontId="4" fillId="0" borderId="97" xfId="0" applyFont="1" applyBorder="1" applyAlignment="1">
      <alignment horizontal="center" vertical="center" textRotation="255"/>
    </xf>
    <xf numFmtId="0" fontId="4" fillId="0" borderId="98" xfId="0" applyFont="1" applyBorder="1" applyAlignment="1">
      <alignment horizontal="center" vertical="center" textRotation="255"/>
    </xf>
    <xf numFmtId="0" fontId="4" fillId="0" borderId="99" xfId="0" applyFont="1" applyBorder="1" applyAlignment="1">
      <alignment horizontal="center" vertical="center" textRotation="255"/>
    </xf>
    <xf numFmtId="0" fontId="4" fillId="33" borderId="100" xfId="0" applyFont="1" applyFill="1" applyBorder="1" applyAlignment="1">
      <alignment horizontal="center" vertical="center"/>
    </xf>
    <xf numFmtId="177" fontId="5" fillId="36" borderId="101" xfId="0" applyNumberFormat="1" applyFont="1" applyFill="1" applyBorder="1" applyAlignment="1">
      <alignment horizontal="center" vertical="center"/>
    </xf>
    <xf numFmtId="177" fontId="5" fillId="36" borderId="86" xfId="0" applyNumberFormat="1" applyFont="1" applyFill="1" applyBorder="1" applyAlignment="1">
      <alignment horizontal="center" vertical="center"/>
    </xf>
    <xf numFmtId="177" fontId="5" fillId="36" borderId="102" xfId="0" applyNumberFormat="1" applyFont="1" applyFill="1" applyBorder="1" applyAlignment="1">
      <alignment horizontal="center" vertical="center"/>
    </xf>
    <xf numFmtId="177" fontId="10" fillId="0" borderId="53" xfId="0" applyNumberFormat="1" applyFont="1" applyBorder="1" applyAlignment="1">
      <alignment horizontal="center" vertical="center" wrapText="1"/>
    </xf>
    <xf numFmtId="177" fontId="10" fillId="0" borderId="103" xfId="0" applyNumberFormat="1" applyFont="1" applyBorder="1" applyAlignment="1">
      <alignment horizontal="center" vertical="center" wrapText="1"/>
    </xf>
    <xf numFmtId="177" fontId="10" fillId="0" borderId="104" xfId="0" applyNumberFormat="1" applyFont="1" applyBorder="1" applyAlignment="1">
      <alignment horizontal="center" vertical="center" wrapText="1"/>
    </xf>
    <xf numFmtId="177" fontId="10" fillId="0" borderId="105" xfId="0" applyNumberFormat="1" applyFont="1" applyBorder="1" applyAlignment="1">
      <alignment horizontal="center" vertical="center" wrapText="1"/>
    </xf>
    <xf numFmtId="177" fontId="10" fillId="0" borderId="54" xfId="0" applyNumberFormat="1" applyFont="1" applyBorder="1" applyAlignment="1">
      <alignment horizontal="center" vertical="center" wrapText="1"/>
    </xf>
    <xf numFmtId="177" fontId="5" fillId="28" borderId="85" xfId="0" applyNumberFormat="1" applyFont="1" applyFill="1" applyBorder="1" applyAlignment="1">
      <alignment horizontal="center" vertical="center"/>
    </xf>
    <xf numFmtId="177" fontId="5" fillId="28" borderId="86" xfId="0" applyNumberFormat="1" applyFont="1" applyFill="1" applyBorder="1" applyAlignment="1">
      <alignment horizontal="center" vertical="center"/>
    </xf>
    <xf numFmtId="177" fontId="5" fillId="28" borderId="106" xfId="0" applyNumberFormat="1" applyFont="1" applyFill="1" applyBorder="1" applyAlignment="1">
      <alignment horizontal="center" vertical="center"/>
    </xf>
    <xf numFmtId="177" fontId="10" fillId="0" borderId="107" xfId="0" applyNumberFormat="1" applyFont="1" applyBorder="1" applyAlignment="1">
      <alignment horizontal="center" vertical="center" wrapText="1"/>
    </xf>
    <xf numFmtId="177" fontId="10" fillId="0" borderId="37" xfId="0" applyNumberFormat="1" applyFont="1" applyBorder="1" applyAlignment="1">
      <alignment horizontal="center" vertical="center" wrapText="1"/>
    </xf>
    <xf numFmtId="177" fontId="10" fillId="0" borderId="108" xfId="0" applyNumberFormat="1" applyFont="1" applyBorder="1" applyAlignment="1">
      <alignment horizontal="center" vertical="center" wrapText="1"/>
    </xf>
    <xf numFmtId="177" fontId="10" fillId="0" borderId="38" xfId="0" applyNumberFormat="1" applyFont="1" applyBorder="1" applyAlignment="1">
      <alignment horizontal="center" vertical="center" wrapText="1"/>
    </xf>
    <xf numFmtId="177" fontId="10" fillId="0" borderId="109" xfId="0" applyNumberFormat="1" applyFont="1" applyBorder="1" applyAlignment="1">
      <alignment horizontal="center" vertical="center" wrapText="1"/>
    </xf>
    <xf numFmtId="177" fontId="10" fillId="0" borderId="110" xfId="0" applyNumberFormat="1" applyFont="1" applyBorder="1" applyAlignment="1">
      <alignment horizontal="center" vertical="center" wrapText="1"/>
    </xf>
    <xf numFmtId="0" fontId="14" fillId="0" borderId="111" xfId="0" applyFont="1" applyBorder="1" applyAlignment="1">
      <alignment horizontal="right" vertical="center"/>
    </xf>
    <xf numFmtId="0" fontId="4" fillId="0" borderId="112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177" fontId="5" fillId="0" borderId="117" xfId="0" applyNumberFormat="1" applyFont="1" applyBorder="1" applyAlignment="1">
      <alignment horizontal="center" vertical="center"/>
    </xf>
    <xf numFmtId="177" fontId="5" fillId="0" borderId="118" xfId="0" applyNumberFormat="1" applyFont="1" applyBorder="1" applyAlignment="1">
      <alignment horizontal="center" vertical="center"/>
    </xf>
    <xf numFmtId="177" fontId="5" fillId="0" borderId="119" xfId="0" applyNumberFormat="1" applyFont="1" applyBorder="1" applyAlignment="1">
      <alignment horizontal="center" vertical="center"/>
    </xf>
    <xf numFmtId="177" fontId="4" fillId="37" borderId="120" xfId="0" applyNumberFormat="1" applyFont="1" applyFill="1" applyBorder="1" applyAlignment="1">
      <alignment horizontal="center" vertical="center"/>
    </xf>
    <xf numFmtId="177" fontId="4" fillId="37" borderId="121" xfId="0" applyNumberFormat="1" applyFont="1" applyFill="1" applyBorder="1" applyAlignment="1">
      <alignment horizontal="center" vertical="center"/>
    </xf>
    <xf numFmtId="177" fontId="4" fillId="37" borderId="122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38" fontId="4" fillId="33" borderId="0" xfId="48" applyFont="1" applyFill="1" applyBorder="1" applyAlignment="1">
      <alignment horizontal="right" vertical="center"/>
    </xf>
    <xf numFmtId="38" fontId="4" fillId="33" borderId="0" xfId="48" applyFont="1" applyFill="1" applyBorder="1" applyAlignment="1">
      <alignment vertical="center" shrinkToFit="1"/>
    </xf>
    <xf numFmtId="0" fontId="0" fillId="0" borderId="0" xfId="0" applyAlignment="1">
      <alignment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31" fillId="0" borderId="0" xfId="0" applyFont="1" applyAlignment="1">
      <alignment horizontal="left"/>
    </xf>
    <xf numFmtId="0" fontId="14" fillId="0" borderId="22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177" fontId="5" fillId="0" borderId="123" xfId="0" applyNumberFormat="1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177" fontId="10" fillId="0" borderId="124" xfId="0" applyNumberFormat="1" applyFont="1" applyBorder="1" applyAlignment="1">
      <alignment horizontal="center" vertical="center" wrapText="1"/>
    </xf>
    <xf numFmtId="177" fontId="10" fillId="0" borderId="125" xfId="0" applyNumberFormat="1" applyFont="1" applyBorder="1" applyAlignment="1">
      <alignment horizontal="center" vertical="center" wrapText="1"/>
    </xf>
    <xf numFmtId="177" fontId="10" fillId="0" borderId="126" xfId="0" applyNumberFormat="1" applyFont="1" applyBorder="1" applyAlignment="1">
      <alignment horizontal="center" vertical="center" wrapText="1"/>
    </xf>
    <xf numFmtId="177" fontId="10" fillId="0" borderId="127" xfId="0" applyNumberFormat="1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/>
    </xf>
    <xf numFmtId="177" fontId="10" fillId="0" borderId="40" xfId="0" applyNumberFormat="1" applyFont="1" applyBorder="1" applyAlignment="1">
      <alignment horizontal="center" vertical="center" wrapText="1"/>
    </xf>
    <xf numFmtId="38" fontId="4" fillId="0" borderId="48" xfId="48" applyFont="1" applyFill="1" applyBorder="1" applyAlignment="1">
      <alignment vertical="center"/>
    </xf>
    <xf numFmtId="38" fontId="4" fillId="0" borderId="49" xfId="48" applyFont="1" applyFill="1" applyBorder="1" applyAlignment="1">
      <alignment vertical="center"/>
    </xf>
    <xf numFmtId="38" fontId="4" fillId="0" borderId="50" xfId="48" applyFont="1" applyFill="1" applyBorder="1" applyAlignment="1">
      <alignment vertical="center"/>
    </xf>
    <xf numFmtId="176" fontId="3" fillId="0" borderId="51" xfId="48" applyNumberFormat="1" applyFont="1" applyFill="1" applyBorder="1" applyAlignment="1">
      <alignment vertical="center"/>
    </xf>
    <xf numFmtId="176" fontId="3" fillId="0" borderId="49" xfId="48" applyNumberFormat="1" applyFont="1" applyFill="1" applyBorder="1" applyAlignment="1">
      <alignment vertical="center"/>
    </xf>
    <xf numFmtId="176" fontId="3" fillId="0" borderId="52" xfId="48" applyNumberFormat="1" applyFont="1" applyFill="1" applyBorder="1" applyAlignment="1">
      <alignment vertical="center"/>
    </xf>
    <xf numFmtId="0" fontId="4" fillId="0" borderId="80" xfId="0" applyFont="1" applyBorder="1" applyAlignment="1">
      <alignment horizontal="center" vertical="center"/>
    </xf>
    <xf numFmtId="38" fontId="4" fillId="0" borderId="20" xfId="48" applyFont="1" applyFill="1" applyBorder="1" applyAlignment="1">
      <alignment horizontal="right" vertical="center"/>
    </xf>
    <xf numFmtId="38" fontId="4" fillId="0" borderId="53" xfId="48" applyFont="1" applyFill="1" applyBorder="1" applyAlignment="1">
      <alignment vertical="center"/>
    </xf>
    <xf numFmtId="38" fontId="4" fillId="0" borderId="54" xfId="48" applyFont="1" applyFill="1" applyBorder="1" applyAlignment="1">
      <alignment vertical="center"/>
    </xf>
    <xf numFmtId="38" fontId="4" fillId="0" borderId="55" xfId="48" applyFont="1" applyFill="1" applyBorder="1" applyAlignment="1">
      <alignment vertical="center"/>
    </xf>
    <xf numFmtId="176" fontId="3" fillId="0" borderId="56" xfId="48" applyNumberFormat="1" applyFont="1" applyFill="1" applyBorder="1" applyAlignment="1">
      <alignment vertical="center"/>
    </xf>
    <xf numFmtId="176" fontId="3" fillId="0" borderId="54" xfId="48" applyNumberFormat="1" applyFont="1" applyFill="1" applyBorder="1" applyAlignment="1">
      <alignment vertical="center"/>
    </xf>
    <xf numFmtId="176" fontId="3" fillId="0" borderId="57" xfId="48" applyNumberFormat="1" applyFont="1" applyFill="1" applyBorder="1" applyAlignment="1">
      <alignment vertical="center"/>
    </xf>
    <xf numFmtId="38" fontId="3" fillId="0" borderId="19" xfId="48" applyFont="1" applyFill="1" applyBorder="1" applyAlignment="1">
      <alignment horizontal="right" vertical="center"/>
    </xf>
    <xf numFmtId="38" fontId="4" fillId="0" borderId="58" xfId="48" applyFont="1" applyFill="1" applyBorder="1" applyAlignment="1">
      <alignment vertical="center"/>
    </xf>
    <xf numFmtId="38" fontId="4" fillId="0" borderId="59" xfId="48" applyFont="1" applyFill="1" applyBorder="1" applyAlignment="1">
      <alignment vertical="center"/>
    </xf>
    <xf numFmtId="38" fontId="4" fillId="0" borderId="60" xfId="48" applyFont="1" applyFill="1" applyBorder="1" applyAlignment="1">
      <alignment vertical="center"/>
    </xf>
    <xf numFmtId="176" fontId="3" fillId="0" borderId="61" xfId="48" applyNumberFormat="1" applyFont="1" applyFill="1" applyBorder="1" applyAlignment="1">
      <alignment vertical="center"/>
    </xf>
    <xf numFmtId="176" fontId="3" fillId="0" borderId="59" xfId="48" applyNumberFormat="1" applyFont="1" applyFill="1" applyBorder="1" applyAlignment="1">
      <alignment vertical="center"/>
    </xf>
    <xf numFmtId="176" fontId="3" fillId="0" borderId="62" xfId="48" applyNumberFormat="1" applyFont="1" applyFill="1" applyBorder="1" applyAlignment="1">
      <alignment vertical="center"/>
    </xf>
    <xf numFmtId="38" fontId="4" fillId="0" borderId="19" xfId="48" applyFont="1" applyFill="1" applyBorder="1" applyAlignment="1">
      <alignment horizontal="right" vertical="center"/>
    </xf>
    <xf numFmtId="38" fontId="4" fillId="0" borderId="18" xfId="48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horizontal="right" vertical="center"/>
    </xf>
    <xf numFmtId="38" fontId="4" fillId="0" borderId="63" xfId="48" applyFont="1" applyFill="1" applyBorder="1" applyAlignment="1">
      <alignment vertical="center"/>
    </xf>
    <xf numFmtId="38" fontId="4" fillId="0" borderId="64" xfId="48" applyFont="1" applyFill="1" applyBorder="1" applyAlignment="1">
      <alignment vertical="center"/>
    </xf>
    <xf numFmtId="38" fontId="4" fillId="0" borderId="65" xfId="48" applyFont="1" applyFill="1" applyBorder="1" applyAlignment="1">
      <alignment vertical="center"/>
    </xf>
    <xf numFmtId="176" fontId="3" fillId="0" borderId="66" xfId="48" applyNumberFormat="1" applyFont="1" applyFill="1" applyBorder="1" applyAlignment="1">
      <alignment vertical="center"/>
    </xf>
    <xf numFmtId="176" fontId="3" fillId="0" borderId="64" xfId="48" applyNumberFormat="1" applyFont="1" applyFill="1" applyBorder="1" applyAlignment="1">
      <alignment vertical="center"/>
    </xf>
    <xf numFmtId="176" fontId="3" fillId="0" borderId="67" xfId="48" applyNumberFormat="1" applyFont="1" applyFill="1" applyBorder="1" applyAlignment="1">
      <alignment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38" fontId="5" fillId="0" borderId="22" xfId="48" applyFont="1" applyFill="1" applyBorder="1" applyAlignment="1">
      <alignment horizontal="right" vertical="center"/>
    </xf>
    <xf numFmtId="38" fontId="5" fillId="0" borderId="37" xfId="48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176" fontId="6" fillId="0" borderId="40" xfId="48" applyNumberFormat="1" applyFont="1" applyFill="1" applyBorder="1" applyAlignment="1">
      <alignment vertical="center"/>
    </xf>
    <xf numFmtId="176" fontId="6" fillId="0" borderId="38" xfId="48" applyNumberFormat="1" applyFont="1" applyFill="1" applyBorder="1" applyAlignment="1">
      <alignment vertical="center"/>
    </xf>
    <xf numFmtId="176" fontId="6" fillId="0" borderId="41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31.0.206\0101kikaku\620&#12288;&#32113;&#35336;&#36039;&#26009;&#12539;&#32113;&#35336;&#12381;&#12398;&#20182;&#26989;&#21209;\011&#12288;&#33833;&#24066;&#12398;&#20154;&#21475;&#21205;&#24907;&#31561;&#65288;&#37096;&#38263;&#20250;&#35696;&#22577;&#21578;&#20182;&#65289;\10&#12288;&#37096;&#38263;&#20250;&#35696;&#22577;&#21578;&#29992;\10&#12288;&#38598;&#35336;\2022&#24180;&#24230;&#65288;R04&#65289;\R5.3&#26376;&#26411;&#12288;&#65301;&#27507;&#38542;&#32026;&#21029;&#20154;&#21475;&#38598;&#35336;&#65288;&#25913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① 地域別人口と世帯数"/>
      <sheetName val="② 3区分別人口と割合"/>
      <sheetName val="➂3区分男女別人口"/>
      <sheetName val="３区分男女別人口と割合"/>
      <sheetName val="5歳階級別人口"/>
      <sheetName val="集計表（リンク）"/>
      <sheetName val="行政区5歳ごと人口_全体"/>
      <sheetName val="行政区5歳ごと人口_男"/>
      <sheetName val="行政区5歳ごと人口_女"/>
      <sheetName val=" (外国人)男"/>
      <sheetName val=" (外国人)女"/>
    </sheetNames>
    <sheetDataSet>
      <sheetData sheetId="0">
        <row r="2">
          <cell r="R2" t="str">
            <v>令和５年３月末日現在</v>
          </cell>
        </row>
        <row r="6">
          <cell r="P6">
            <v>13947</v>
          </cell>
        </row>
        <row r="7">
          <cell r="P7">
            <v>9933</v>
          </cell>
        </row>
        <row r="8">
          <cell r="P8">
            <v>1824</v>
          </cell>
        </row>
        <row r="9">
          <cell r="P9">
            <v>1152</v>
          </cell>
        </row>
        <row r="10">
          <cell r="P10">
            <v>3843</v>
          </cell>
        </row>
        <row r="11">
          <cell r="P11">
            <v>2398</v>
          </cell>
        </row>
        <row r="12">
          <cell r="P12">
            <v>93</v>
          </cell>
        </row>
        <row r="13">
          <cell r="P13">
            <v>1005</v>
          </cell>
        </row>
        <row r="14">
          <cell r="P14">
            <v>1624</v>
          </cell>
        </row>
        <row r="15">
          <cell r="P15">
            <v>586</v>
          </cell>
        </row>
        <row r="16">
          <cell r="P16">
            <v>109</v>
          </cell>
        </row>
        <row r="17">
          <cell r="P17">
            <v>2</v>
          </cell>
        </row>
        <row r="18">
          <cell r="P18">
            <v>662</v>
          </cell>
        </row>
        <row r="19">
          <cell r="P19">
            <v>34109</v>
          </cell>
        </row>
        <row r="20">
          <cell r="P20">
            <v>719</v>
          </cell>
        </row>
        <row r="21">
          <cell r="P21">
            <v>719</v>
          </cell>
        </row>
        <row r="22">
          <cell r="P22">
            <v>772</v>
          </cell>
        </row>
        <row r="23">
          <cell r="P23">
            <v>1470</v>
          </cell>
        </row>
        <row r="24">
          <cell r="P24">
            <v>2242</v>
          </cell>
        </row>
        <row r="25">
          <cell r="P25">
            <v>777</v>
          </cell>
        </row>
        <row r="26">
          <cell r="P26">
            <v>462</v>
          </cell>
        </row>
        <row r="27">
          <cell r="P27">
            <v>1239</v>
          </cell>
        </row>
        <row r="28">
          <cell r="P28">
            <v>1746</v>
          </cell>
        </row>
        <row r="29">
          <cell r="P29">
            <v>415</v>
          </cell>
        </row>
        <row r="30">
          <cell r="P30">
            <v>2161</v>
          </cell>
        </row>
        <row r="31">
          <cell r="P31">
            <v>827</v>
          </cell>
        </row>
        <row r="32">
          <cell r="P32">
            <v>542</v>
          </cell>
        </row>
        <row r="33">
          <cell r="P33">
            <v>1369</v>
          </cell>
        </row>
        <row r="34">
          <cell r="P34">
            <v>722</v>
          </cell>
        </row>
        <row r="35">
          <cell r="P35">
            <v>714</v>
          </cell>
        </row>
        <row r="36">
          <cell r="P36">
            <v>1436</v>
          </cell>
        </row>
        <row r="37">
          <cell r="P37">
            <v>43275</v>
          </cell>
        </row>
      </sheetData>
      <sheetData sheetId="5">
        <row r="4">
          <cell r="D4">
            <v>108</v>
          </cell>
          <cell r="E4">
            <v>111</v>
          </cell>
          <cell r="G4">
            <v>1</v>
          </cell>
          <cell r="H4">
            <v>0</v>
          </cell>
          <cell r="J4">
            <v>21</v>
          </cell>
          <cell r="K4">
            <v>108</v>
          </cell>
          <cell r="L4">
            <v>90</v>
          </cell>
          <cell r="M4">
            <v>46</v>
          </cell>
        </row>
        <row r="5">
          <cell r="D5">
            <v>135</v>
          </cell>
          <cell r="E5">
            <v>145</v>
          </cell>
          <cell r="G5">
            <v>1</v>
          </cell>
          <cell r="H5">
            <v>1</v>
          </cell>
          <cell r="J5">
            <v>27</v>
          </cell>
          <cell r="K5">
            <v>148</v>
          </cell>
          <cell r="L5">
            <v>105</v>
          </cell>
          <cell r="M5">
            <v>61</v>
          </cell>
        </row>
        <row r="6">
          <cell r="D6">
            <v>59</v>
          </cell>
          <cell r="E6">
            <v>67</v>
          </cell>
          <cell r="G6">
            <v>2</v>
          </cell>
          <cell r="H6">
            <v>1</v>
          </cell>
          <cell r="J6">
            <v>16</v>
          </cell>
          <cell r="K6">
            <v>62</v>
          </cell>
          <cell r="L6">
            <v>48</v>
          </cell>
          <cell r="M6">
            <v>25</v>
          </cell>
        </row>
        <row r="7">
          <cell r="D7">
            <v>98</v>
          </cell>
          <cell r="E7">
            <v>114</v>
          </cell>
          <cell r="G7">
            <v>1</v>
          </cell>
          <cell r="H7">
            <v>1</v>
          </cell>
          <cell r="J7">
            <v>16</v>
          </cell>
          <cell r="K7">
            <v>131</v>
          </cell>
          <cell r="L7">
            <v>65</v>
          </cell>
          <cell r="M7">
            <v>36</v>
          </cell>
        </row>
        <row r="8">
          <cell r="D8">
            <v>107</v>
          </cell>
          <cell r="E8">
            <v>130</v>
          </cell>
          <cell r="G8">
            <v>0</v>
          </cell>
          <cell r="H8">
            <v>3</v>
          </cell>
          <cell r="J8">
            <v>22</v>
          </cell>
          <cell r="K8">
            <v>136</v>
          </cell>
          <cell r="L8">
            <v>79</v>
          </cell>
          <cell r="M8">
            <v>38</v>
          </cell>
        </row>
        <row r="9">
          <cell r="D9">
            <v>198</v>
          </cell>
          <cell r="E9">
            <v>224</v>
          </cell>
          <cell r="G9">
            <v>1</v>
          </cell>
          <cell r="H9">
            <v>1</v>
          </cell>
          <cell r="J9">
            <v>55</v>
          </cell>
          <cell r="K9">
            <v>238</v>
          </cell>
          <cell r="L9">
            <v>129</v>
          </cell>
          <cell r="M9">
            <v>83</v>
          </cell>
        </row>
        <row r="10">
          <cell r="D10">
            <v>226</v>
          </cell>
          <cell r="E10">
            <v>255</v>
          </cell>
          <cell r="G10">
            <v>0</v>
          </cell>
          <cell r="H10">
            <v>0</v>
          </cell>
          <cell r="J10">
            <v>80</v>
          </cell>
          <cell r="K10">
            <v>292</v>
          </cell>
          <cell r="L10">
            <v>109</v>
          </cell>
          <cell r="M10">
            <v>45</v>
          </cell>
        </row>
        <row r="11">
          <cell r="D11">
            <v>145</v>
          </cell>
          <cell r="E11">
            <v>157</v>
          </cell>
          <cell r="G11">
            <v>0</v>
          </cell>
          <cell r="H11">
            <v>4</v>
          </cell>
          <cell r="J11">
            <v>28</v>
          </cell>
          <cell r="K11">
            <v>179</v>
          </cell>
          <cell r="L11">
            <v>95</v>
          </cell>
          <cell r="M11">
            <v>56</v>
          </cell>
        </row>
        <row r="12">
          <cell r="D12">
            <v>172</v>
          </cell>
          <cell r="E12">
            <v>187</v>
          </cell>
          <cell r="G12">
            <v>2</v>
          </cell>
          <cell r="H12">
            <v>1</v>
          </cell>
          <cell r="J12">
            <v>50</v>
          </cell>
          <cell r="K12">
            <v>214</v>
          </cell>
          <cell r="L12">
            <v>95</v>
          </cell>
          <cell r="M12">
            <v>51</v>
          </cell>
        </row>
        <row r="13">
          <cell r="D13">
            <v>26</v>
          </cell>
          <cell r="E13">
            <v>37</v>
          </cell>
          <cell r="G13">
            <v>0</v>
          </cell>
          <cell r="H13">
            <v>2</v>
          </cell>
          <cell r="J13">
            <v>1</v>
          </cell>
          <cell r="K13">
            <v>26</v>
          </cell>
          <cell r="L13">
            <v>36</v>
          </cell>
          <cell r="M13">
            <v>22</v>
          </cell>
        </row>
        <row r="14">
          <cell r="D14">
            <v>36</v>
          </cell>
          <cell r="E14">
            <v>43</v>
          </cell>
          <cell r="G14">
            <v>1</v>
          </cell>
          <cell r="H14">
            <v>1</v>
          </cell>
          <cell r="J14">
            <v>10</v>
          </cell>
          <cell r="K14">
            <v>42</v>
          </cell>
          <cell r="L14">
            <v>27</v>
          </cell>
          <cell r="M14">
            <v>16</v>
          </cell>
        </row>
        <row r="15">
          <cell r="D15">
            <v>55</v>
          </cell>
          <cell r="E15">
            <v>60</v>
          </cell>
          <cell r="G15">
            <v>0</v>
          </cell>
          <cell r="H15">
            <v>2</v>
          </cell>
          <cell r="J15">
            <v>22</v>
          </cell>
          <cell r="K15">
            <v>67</v>
          </cell>
          <cell r="L15">
            <v>26</v>
          </cell>
          <cell r="M15">
            <v>16</v>
          </cell>
        </row>
        <row r="16">
          <cell r="D16">
            <v>26</v>
          </cell>
          <cell r="E16">
            <v>28</v>
          </cell>
          <cell r="G16">
            <v>0</v>
          </cell>
          <cell r="H16">
            <v>0</v>
          </cell>
          <cell r="J16">
            <v>4</v>
          </cell>
          <cell r="K16">
            <v>30</v>
          </cell>
          <cell r="L16">
            <v>20</v>
          </cell>
          <cell r="M16">
            <v>10</v>
          </cell>
        </row>
        <row r="17">
          <cell r="D17">
            <v>59</v>
          </cell>
          <cell r="E17">
            <v>60</v>
          </cell>
          <cell r="G17">
            <v>2</v>
          </cell>
          <cell r="H17">
            <v>7</v>
          </cell>
          <cell r="J17">
            <v>2</v>
          </cell>
          <cell r="K17">
            <v>73</v>
          </cell>
          <cell r="L17">
            <v>44</v>
          </cell>
          <cell r="M17">
            <v>21</v>
          </cell>
        </row>
        <row r="18">
          <cell r="D18">
            <v>59</v>
          </cell>
          <cell r="E18">
            <v>73</v>
          </cell>
          <cell r="G18">
            <v>0</v>
          </cell>
          <cell r="H18">
            <v>0</v>
          </cell>
          <cell r="J18">
            <v>10</v>
          </cell>
          <cell r="K18">
            <v>74</v>
          </cell>
          <cell r="L18">
            <v>48</v>
          </cell>
          <cell r="M18">
            <v>31</v>
          </cell>
        </row>
        <row r="19">
          <cell r="D19">
            <v>82</v>
          </cell>
          <cell r="E19">
            <v>83</v>
          </cell>
          <cell r="G19">
            <v>1</v>
          </cell>
          <cell r="H19">
            <v>0</v>
          </cell>
          <cell r="J19">
            <v>11</v>
          </cell>
          <cell r="K19">
            <v>98</v>
          </cell>
          <cell r="L19">
            <v>56</v>
          </cell>
          <cell r="M19">
            <v>31</v>
          </cell>
        </row>
        <row r="20">
          <cell r="D20">
            <v>19</v>
          </cell>
          <cell r="E20">
            <v>20</v>
          </cell>
          <cell r="G20">
            <v>0</v>
          </cell>
          <cell r="H20">
            <v>0</v>
          </cell>
          <cell r="J20">
            <v>7</v>
          </cell>
          <cell r="K20">
            <v>21</v>
          </cell>
          <cell r="L20">
            <v>11</v>
          </cell>
          <cell r="M20">
            <v>5</v>
          </cell>
        </row>
        <row r="21">
          <cell r="D21">
            <v>13</v>
          </cell>
          <cell r="E21">
            <v>16</v>
          </cell>
          <cell r="G21">
            <v>0</v>
          </cell>
          <cell r="H21">
            <v>0</v>
          </cell>
          <cell r="J21">
            <v>1</v>
          </cell>
          <cell r="K21">
            <v>15</v>
          </cell>
          <cell r="L21">
            <v>13</v>
          </cell>
          <cell r="M21">
            <v>11</v>
          </cell>
        </row>
        <row r="22">
          <cell r="D22">
            <v>34</v>
          </cell>
          <cell r="E22">
            <v>41</v>
          </cell>
          <cell r="G22">
            <v>0</v>
          </cell>
          <cell r="H22">
            <v>0</v>
          </cell>
          <cell r="J22">
            <v>4</v>
          </cell>
          <cell r="K22">
            <v>41</v>
          </cell>
          <cell r="L22">
            <v>30</v>
          </cell>
          <cell r="M22">
            <v>16</v>
          </cell>
        </row>
        <row r="23">
          <cell r="D23">
            <v>27</v>
          </cell>
          <cell r="E23">
            <v>29</v>
          </cell>
          <cell r="G23">
            <v>0</v>
          </cell>
          <cell r="H23">
            <v>0</v>
          </cell>
          <cell r="J23">
            <v>1</v>
          </cell>
          <cell r="K23">
            <v>24</v>
          </cell>
          <cell r="L23">
            <v>31</v>
          </cell>
          <cell r="M23">
            <v>16</v>
          </cell>
        </row>
        <row r="24">
          <cell r="D24">
            <v>41</v>
          </cell>
          <cell r="E24">
            <v>47</v>
          </cell>
          <cell r="G24">
            <v>0</v>
          </cell>
          <cell r="H24">
            <v>0</v>
          </cell>
          <cell r="J24">
            <v>4</v>
          </cell>
          <cell r="K24">
            <v>40</v>
          </cell>
          <cell r="L24">
            <v>44</v>
          </cell>
          <cell r="M24">
            <v>21</v>
          </cell>
        </row>
        <row r="25">
          <cell r="D25">
            <v>49</v>
          </cell>
          <cell r="E25">
            <v>51</v>
          </cell>
          <cell r="G25">
            <v>1</v>
          </cell>
          <cell r="H25">
            <v>0</v>
          </cell>
          <cell r="J25">
            <v>5</v>
          </cell>
          <cell r="K25">
            <v>49</v>
          </cell>
          <cell r="L25">
            <v>46</v>
          </cell>
          <cell r="M25">
            <v>33</v>
          </cell>
        </row>
        <row r="26">
          <cell r="D26">
            <v>12</v>
          </cell>
          <cell r="E26">
            <v>15</v>
          </cell>
          <cell r="G26">
            <v>3</v>
          </cell>
          <cell r="H26">
            <v>2</v>
          </cell>
          <cell r="J26">
            <v>2</v>
          </cell>
          <cell r="K26">
            <v>14</v>
          </cell>
          <cell r="L26">
            <v>11</v>
          </cell>
          <cell r="M26">
            <v>8</v>
          </cell>
        </row>
        <row r="27">
          <cell r="D27">
            <v>6</v>
          </cell>
          <cell r="E27">
            <v>7</v>
          </cell>
          <cell r="G27">
            <v>0</v>
          </cell>
          <cell r="H27">
            <v>0</v>
          </cell>
          <cell r="J27">
            <v>2</v>
          </cell>
          <cell r="K27">
            <v>5</v>
          </cell>
          <cell r="L27">
            <v>6</v>
          </cell>
          <cell r="M27">
            <v>3</v>
          </cell>
        </row>
        <row r="28">
          <cell r="D28">
            <v>20</v>
          </cell>
          <cell r="E28">
            <v>37</v>
          </cell>
          <cell r="G28">
            <v>0</v>
          </cell>
          <cell r="H28">
            <v>0</v>
          </cell>
          <cell r="J28">
            <v>8</v>
          </cell>
          <cell r="K28">
            <v>23</v>
          </cell>
          <cell r="L28">
            <v>26</v>
          </cell>
          <cell r="M28">
            <v>15</v>
          </cell>
        </row>
        <row r="29">
          <cell r="D29">
            <v>59</v>
          </cell>
          <cell r="E29">
            <v>76</v>
          </cell>
          <cell r="G29">
            <v>0</v>
          </cell>
          <cell r="H29">
            <v>2</v>
          </cell>
          <cell r="J29">
            <v>13</v>
          </cell>
          <cell r="K29">
            <v>72</v>
          </cell>
          <cell r="L29">
            <v>50</v>
          </cell>
          <cell r="M29">
            <v>23</v>
          </cell>
        </row>
        <row r="30">
          <cell r="D30">
            <v>54</v>
          </cell>
          <cell r="E30">
            <v>70</v>
          </cell>
          <cell r="G30">
            <v>0</v>
          </cell>
          <cell r="H30">
            <v>0</v>
          </cell>
          <cell r="J30">
            <v>13</v>
          </cell>
          <cell r="K30">
            <v>70</v>
          </cell>
          <cell r="L30">
            <v>41</v>
          </cell>
          <cell r="M30">
            <v>23</v>
          </cell>
        </row>
        <row r="31">
          <cell r="D31">
            <v>64</v>
          </cell>
          <cell r="E31">
            <v>81</v>
          </cell>
          <cell r="G31">
            <v>0</v>
          </cell>
          <cell r="H31">
            <v>0</v>
          </cell>
          <cell r="J31">
            <v>21</v>
          </cell>
          <cell r="K31">
            <v>74</v>
          </cell>
          <cell r="L31">
            <v>50</v>
          </cell>
          <cell r="M31">
            <v>31</v>
          </cell>
        </row>
        <row r="32">
          <cell r="D32">
            <v>46</v>
          </cell>
          <cell r="E32">
            <v>74</v>
          </cell>
          <cell r="G32">
            <v>0</v>
          </cell>
          <cell r="H32">
            <v>0</v>
          </cell>
          <cell r="J32">
            <v>10</v>
          </cell>
          <cell r="K32">
            <v>69</v>
          </cell>
          <cell r="L32">
            <v>41</v>
          </cell>
          <cell r="M32">
            <v>21</v>
          </cell>
        </row>
        <row r="33">
          <cell r="D33">
            <v>36</v>
          </cell>
          <cell r="E33">
            <v>43</v>
          </cell>
          <cell r="G33">
            <v>0</v>
          </cell>
          <cell r="H33">
            <v>0</v>
          </cell>
          <cell r="J33">
            <v>8</v>
          </cell>
          <cell r="K33">
            <v>39</v>
          </cell>
          <cell r="L33">
            <v>32</v>
          </cell>
          <cell r="M33">
            <v>18</v>
          </cell>
        </row>
        <row r="34">
          <cell r="D34">
            <v>131</v>
          </cell>
          <cell r="E34">
            <v>190</v>
          </cell>
          <cell r="G34">
            <v>0</v>
          </cell>
          <cell r="H34">
            <v>0</v>
          </cell>
          <cell r="J34">
            <v>40</v>
          </cell>
          <cell r="K34">
            <v>162</v>
          </cell>
          <cell r="L34">
            <v>119</v>
          </cell>
          <cell r="M34">
            <v>62</v>
          </cell>
        </row>
        <row r="35">
          <cell r="D35">
            <v>145</v>
          </cell>
          <cell r="E35">
            <v>164</v>
          </cell>
          <cell r="G35">
            <v>0</v>
          </cell>
          <cell r="H35">
            <v>6</v>
          </cell>
          <cell r="J35">
            <v>33</v>
          </cell>
          <cell r="K35">
            <v>187</v>
          </cell>
          <cell r="L35">
            <v>89</v>
          </cell>
          <cell r="M35">
            <v>45</v>
          </cell>
        </row>
        <row r="36">
          <cell r="D36">
            <v>44</v>
          </cell>
          <cell r="E36">
            <v>43</v>
          </cell>
          <cell r="G36">
            <v>0</v>
          </cell>
          <cell r="H36">
            <v>0</v>
          </cell>
          <cell r="J36">
            <v>11</v>
          </cell>
          <cell r="K36">
            <v>48</v>
          </cell>
          <cell r="L36">
            <v>28</v>
          </cell>
          <cell r="M36">
            <v>16</v>
          </cell>
        </row>
        <row r="37">
          <cell r="D37">
            <v>83</v>
          </cell>
          <cell r="E37">
            <v>103</v>
          </cell>
          <cell r="G37">
            <v>0</v>
          </cell>
          <cell r="H37">
            <v>0</v>
          </cell>
          <cell r="J37">
            <v>12</v>
          </cell>
          <cell r="K37">
            <v>100</v>
          </cell>
          <cell r="L37">
            <v>74</v>
          </cell>
          <cell r="M37">
            <v>50</v>
          </cell>
        </row>
        <row r="38">
          <cell r="D38">
            <v>46</v>
          </cell>
          <cell r="E38">
            <v>69</v>
          </cell>
          <cell r="G38">
            <v>0</v>
          </cell>
          <cell r="H38">
            <v>0</v>
          </cell>
          <cell r="J38">
            <v>20</v>
          </cell>
          <cell r="K38">
            <v>55</v>
          </cell>
          <cell r="L38">
            <v>40</v>
          </cell>
          <cell r="M38">
            <v>27</v>
          </cell>
        </row>
        <row r="39">
          <cell r="D39">
            <v>35</v>
          </cell>
          <cell r="E39">
            <v>39</v>
          </cell>
          <cell r="G39">
            <v>0</v>
          </cell>
          <cell r="H39">
            <v>0</v>
          </cell>
          <cell r="J39">
            <v>9</v>
          </cell>
          <cell r="K39">
            <v>37</v>
          </cell>
          <cell r="L39">
            <v>28</v>
          </cell>
          <cell r="M39">
            <v>15</v>
          </cell>
        </row>
        <row r="40">
          <cell r="D40">
            <v>93</v>
          </cell>
          <cell r="E40">
            <v>114</v>
          </cell>
          <cell r="G40">
            <v>0</v>
          </cell>
          <cell r="H40">
            <v>0</v>
          </cell>
          <cell r="J40">
            <v>29</v>
          </cell>
          <cell r="K40">
            <v>102</v>
          </cell>
          <cell r="L40">
            <v>76</v>
          </cell>
          <cell r="M40">
            <v>42</v>
          </cell>
        </row>
        <row r="41">
          <cell r="D41">
            <v>180</v>
          </cell>
          <cell r="E41">
            <v>212</v>
          </cell>
          <cell r="G41">
            <v>0</v>
          </cell>
          <cell r="H41">
            <v>1</v>
          </cell>
          <cell r="J41">
            <v>48</v>
          </cell>
          <cell r="K41">
            <v>197</v>
          </cell>
          <cell r="L41">
            <v>147</v>
          </cell>
          <cell r="M41">
            <v>76</v>
          </cell>
        </row>
        <row r="42">
          <cell r="D42">
            <v>139</v>
          </cell>
          <cell r="E42">
            <v>187</v>
          </cell>
          <cell r="G42">
            <v>1</v>
          </cell>
          <cell r="H42">
            <v>0</v>
          </cell>
          <cell r="J42">
            <v>28</v>
          </cell>
          <cell r="K42">
            <v>181</v>
          </cell>
          <cell r="L42">
            <v>117</v>
          </cell>
          <cell r="M42">
            <v>71</v>
          </cell>
        </row>
        <row r="43">
          <cell r="D43">
            <v>115</v>
          </cell>
          <cell r="E43">
            <v>116</v>
          </cell>
          <cell r="G43">
            <v>1</v>
          </cell>
          <cell r="H43">
            <v>0</v>
          </cell>
          <cell r="J43">
            <v>27</v>
          </cell>
          <cell r="K43">
            <v>119</v>
          </cell>
          <cell r="L43">
            <v>85</v>
          </cell>
          <cell r="M43">
            <v>42</v>
          </cell>
        </row>
        <row r="44">
          <cell r="D44">
            <v>87</v>
          </cell>
          <cell r="E44">
            <v>96</v>
          </cell>
          <cell r="G44">
            <v>0</v>
          </cell>
          <cell r="H44">
            <v>0</v>
          </cell>
          <cell r="J44">
            <v>26</v>
          </cell>
          <cell r="K44">
            <v>78</v>
          </cell>
          <cell r="L44">
            <v>79</v>
          </cell>
          <cell r="M44">
            <v>36</v>
          </cell>
        </row>
        <row r="45">
          <cell r="D45">
            <v>84</v>
          </cell>
          <cell r="E45">
            <v>91</v>
          </cell>
          <cell r="G45">
            <v>1</v>
          </cell>
          <cell r="H45">
            <v>0</v>
          </cell>
          <cell r="J45">
            <v>21</v>
          </cell>
          <cell r="K45">
            <v>96</v>
          </cell>
          <cell r="L45">
            <v>58</v>
          </cell>
          <cell r="M45">
            <v>27</v>
          </cell>
        </row>
        <row r="46">
          <cell r="D46">
            <v>58</v>
          </cell>
          <cell r="E46">
            <v>66</v>
          </cell>
          <cell r="G46">
            <v>0</v>
          </cell>
          <cell r="H46">
            <v>0</v>
          </cell>
          <cell r="J46">
            <v>13</v>
          </cell>
          <cell r="K46">
            <v>62</v>
          </cell>
          <cell r="L46">
            <v>49</v>
          </cell>
          <cell r="M46">
            <v>31</v>
          </cell>
        </row>
        <row r="47">
          <cell r="D47">
            <v>253</v>
          </cell>
          <cell r="E47">
            <v>277</v>
          </cell>
          <cell r="G47">
            <v>2</v>
          </cell>
          <cell r="H47">
            <v>2</v>
          </cell>
          <cell r="J47">
            <v>79</v>
          </cell>
          <cell r="K47">
            <v>243</v>
          </cell>
          <cell r="L47">
            <v>208</v>
          </cell>
          <cell r="M47">
            <v>125</v>
          </cell>
        </row>
        <row r="48">
          <cell r="D48">
            <v>186</v>
          </cell>
          <cell r="E48">
            <v>215</v>
          </cell>
          <cell r="G48">
            <v>4</v>
          </cell>
          <cell r="H48">
            <v>6</v>
          </cell>
          <cell r="J48">
            <v>34</v>
          </cell>
          <cell r="K48">
            <v>190</v>
          </cell>
          <cell r="L48">
            <v>177</v>
          </cell>
          <cell r="M48">
            <v>99</v>
          </cell>
        </row>
        <row r="49">
          <cell r="D49">
            <v>76</v>
          </cell>
          <cell r="E49">
            <v>90</v>
          </cell>
          <cell r="G49">
            <v>0</v>
          </cell>
          <cell r="H49">
            <v>0</v>
          </cell>
          <cell r="J49">
            <v>9</v>
          </cell>
          <cell r="K49">
            <v>85</v>
          </cell>
          <cell r="L49">
            <v>72</v>
          </cell>
          <cell r="M49">
            <v>38</v>
          </cell>
        </row>
        <row r="50">
          <cell r="D50">
            <v>149</v>
          </cell>
          <cell r="E50">
            <v>172</v>
          </cell>
          <cell r="G50">
            <v>1</v>
          </cell>
          <cell r="H50">
            <v>1</v>
          </cell>
          <cell r="J50">
            <v>28</v>
          </cell>
          <cell r="K50">
            <v>166</v>
          </cell>
          <cell r="L50">
            <v>127</v>
          </cell>
          <cell r="M50">
            <v>67</v>
          </cell>
        </row>
        <row r="51">
          <cell r="D51">
            <v>108</v>
          </cell>
          <cell r="E51">
            <v>124</v>
          </cell>
          <cell r="G51">
            <v>0</v>
          </cell>
          <cell r="H51">
            <v>2</v>
          </cell>
          <cell r="J51">
            <v>20</v>
          </cell>
          <cell r="K51">
            <v>131</v>
          </cell>
          <cell r="L51">
            <v>81</v>
          </cell>
          <cell r="M51">
            <v>39</v>
          </cell>
        </row>
        <row r="52">
          <cell r="D52">
            <v>210</v>
          </cell>
          <cell r="E52">
            <v>228</v>
          </cell>
          <cell r="G52">
            <v>1</v>
          </cell>
          <cell r="H52">
            <v>2</v>
          </cell>
          <cell r="J52">
            <v>37</v>
          </cell>
          <cell r="K52">
            <v>226</v>
          </cell>
          <cell r="L52">
            <v>175</v>
          </cell>
          <cell r="M52">
            <v>83</v>
          </cell>
        </row>
        <row r="53">
          <cell r="D53">
            <v>65</v>
          </cell>
          <cell r="E53">
            <v>64</v>
          </cell>
          <cell r="G53">
            <v>0</v>
          </cell>
          <cell r="H53">
            <v>0</v>
          </cell>
          <cell r="J53">
            <v>10</v>
          </cell>
          <cell r="K53">
            <v>53</v>
          </cell>
          <cell r="L53">
            <v>66</v>
          </cell>
          <cell r="M53">
            <v>39</v>
          </cell>
        </row>
        <row r="54">
          <cell r="D54">
            <v>58</v>
          </cell>
          <cell r="E54">
            <v>58</v>
          </cell>
          <cell r="G54">
            <v>0</v>
          </cell>
          <cell r="H54">
            <v>0</v>
          </cell>
          <cell r="J54">
            <v>1</v>
          </cell>
          <cell r="K54">
            <v>56</v>
          </cell>
          <cell r="L54">
            <v>59</v>
          </cell>
          <cell r="M54">
            <v>29</v>
          </cell>
        </row>
        <row r="55">
          <cell r="D55">
            <v>58</v>
          </cell>
          <cell r="E55">
            <v>92</v>
          </cell>
          <cell r="G55">
            <v>0</v>
          </cell>
          <cell r="H55">
            <v>2</v>
          </cell>
          <cell r="J55">
            <v>12</v>
          </cell>
          <cell r="K55">
            <v>88</v>
          </cell>
          <cell r="L55">
            <v>50</v>
          </cell>
          <cell r="M55">
            <v>30</v>
          </cell>
        </row>
        <row r="56">
          <cell r="D56">
            <v>64</v>
          </cell>
          <cell r="E56">
            <v>78</v>
          </cell>
          <cell r="G56">
            <v>0</v>
          </cell>
          <cell r="H56">
            <v>0</v>
          </cell>
          <cell r="J56">
            <v>12</v>
          </cell>
          <cell r="K56">
            <v>61</v>
          </cell>
          <cell r="L56">
            <v>69</v>
          </cell>
          <cell r="M56">
            <v>38</v>
          </cell>
        </row>
        <row r="57">
          <cell r="D57">
            <v>62</v>
          </cell>
          <cell r="E57">
            <v>78</v>
          </cell>
          <cell r="G57">
            <v>0</v>
          </cell>
          <cell r="H57">
            <v>0</v>
          </cell>
          <cell r="J57">
            <v>17</v>
          </cell>
          <cell r="K57">
            <v>50</v>
          </cell>
          <cell r="L57">
            <v>73</v>
          </cell>
          <cell r="M57">
            <v>43</v>
          </cell>
        </row>
        <row r="58">
          <cell r="D58">
            <v>25</v>
          </cell>
          <cell r="E58">
            <v>35</v>
          </cell>
          <cell r="G58">
            <v>0</v>
          </cell>
          <cell r="H58">
            <v>0</v>
          </cell>
          <cell r="J58">
            <v>5</v>
          </cell>
          <cell r="K58">
            <v>40</v>
          </cell>
          <cell r="L58">
            <v>15</v>
          </cell>
          <cell r="M58">
            <v>10</v>
          </cell>
        </row>
        <row r="59">
          <cell r="D59">
            <v>34</v>
          </cell>
          <cell r="E59">
            <v>46</v>
          </cell>
          <cell r="G59">
            <v>0</v>
          </cell>
          <cell r="H59">
            <v>2</v>
          </cell>
          <cell r="J59">
            <v>4</v>
          </cell>
          <cell r="K59">
            <v>46</v>
          </cell>
          <cell r="L59">
            <v>30</v>
          </cell>
          <cell r="M59">
            <v>15</v>
          </cell>
        </row>
        <row r="60">
          <cell r="D60">
            <v>25</v>
          </cell>
          <cell r="E60">
            <v>35</v>
          </cell>
          <cell r="G60">
            <v>0</v>
          </cell>
          <cell r="H60">
            <v>0</v>
          </cell>
          <cell r="J60">
            <v>6</v>
          </cell>
          <cell r="K60">
            <v>29</v>
          </cell>
          <cell r="L60">
            <v>25</v>
          </cell>
          <cell r="M60">
            <v>15</v>
          </cell>
        </row>
        <row r="61">
          <cell r="D61">
            <v>44</v>
          </cell>
          <cell r="E61">
            <v>45</v>
          </cell>
          <cell r="G61">
            <v>0</v>
          </cell>
          <cell r="H61">
            <v>0</v>
          </cell>
          <cell r="J61">
            <v>14</v>
          </cell>
          <cell r="K61">
            <v>55</v>
          </cell>
          <cell r="L61">
            <v>20</v>
          </cell>
          <cell r="M61">
            <v>9</v>
          </cell>
        </row>
        <row r="62">
          <cell r="D62">
            <v>32</v>
          </cell>
          <cell r="E62">
            <v>43</v>
          </cell>
          <cell r="G62">
            <v>0</v>
          </cell>
          <cell r="H62">
            <v>0</v>
          </cell>
          <cell r="J62">
            <v>12</v>
          </cell>
          <cell r="K62">
            <v>43</v>
          </cell>
          <cell r="L62">
            <v>20</v>
          </cell>
          <cell r="M62">
            <v>11</v>
          </cell>
        </row>
        <row r="63">
          <cell r="D63">
            <v>95</v>
          </cell>
          <cell r="E63">
            <v>121</v>
          </cell>
          <cell r="G63">
            <v>0</v>
          </cell>
          <cell r="H63">
            <v>0</v>
          </cell>
          <cell r="J63">
            <v>31</v>
          </cell>
          <cell r="K63">
            <v>101</v>
          </cell>
          <cell r="L63">
            <v>84</v>
          </cell>
          <cell r="M63">
            <v>41</v>
          </cell>
        </row>
        <row r="64">
          <cell r="D64">
            <v>68</v>
          </cell>
          <cell r="E64">
            <v>79</v>
          </cell>
          <cell r="G64">
            <v>1</v>
          </cell>
          <cell r="H64">
            <v>0</v>
          </cell>
          <cell r="J64">
            <v>12</v>
          </cell>
          <cell r="K64">
            <v>81</v>
          </cell>
          <cell r="L64">
            <v>54</v>
          </cell>
          <cell r="M64">
            <v>25</v>
          </cell>
        </row>
        <row r="65">
          <cell r="D65">
            <v>51</v>
          </cell>
          <cell r="E65">
            <v>72</v>
          </cell>
          <cell r="G65">
            <v>0</v>
          </cell>
          <cell r="H65">
            <v>0</v>
          </cell>
          <cell r="J65">
            <v>7</v>
          </cell>
          <cell r="K65">
            <v>64</v>
          </cell>
          <cell r="L65">
            <v>52</v>
          </cell>
          <cell r="M65">
            <v>30</v>
          </cell>
        </row>
        <row r="66">
          <cell r="D66">
            <v>52</v>
          </cell>
          <cell r="E66">
            <v>53</v>
          </cell>
          <cell r="G66">
            <v>0</v>
          </cell>
          <cell r="H66">
            <v>0</v>
          </cell>
          <cell r="J66">
            <v>15</v>
          </cell>
          <cell r="K66">
            <v>49</v>
          </cell>
          <cell r="L66">
            <v>41</v>
          </cell>
          <cell r="M66">
            <v>23</v>
          </cell>
        </row>
        <row r="67">
          <cell r="D67">
            <v>30</v>
          </cell>
          <cell r="E67">
            <v>22</v>
          </cell>
          <cell r="G67">
            <v>0</v>
          </cell>
          <cell r="H67">
            <v>0</v>
          </cell>
          <cell r="J67">
            <v>5</v>
          </cell>
          <cell r="K67">
            <v>21</v>
          </cell>
          <cell r="L67">
            <v>26</v>
          </cell>
          <cell r="M67">
            <v>13</v>
          </cell>
        </row>
        <row r="68">
          <cell r="D68">
            <v>32</v>
          </cell>
          <cell r="E68">
            <v>37</v>
          </cell>
          <cell r="G68">
            <v>0</v>
          </cell>
          <cell r="H68">
            <v>0</v>
          </cell>
          <cell r="J68">
            <v>9</v>
          </cell>
          <cell r="K68">
            <v>35</v>
          </cell>
          <cell r="L68">
            <v>25</v>
          </cell>
          <cell r="M68">
            <v>11</v>
          </cell>
        </row>
        <row r="69">
          <cell r="D69">
            <v>3</v>
          </cell>
          <cell r="E69">
            <v>6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9</v>
          </cell>
          <cell r="M69">
            <v>4</v>
          </cell>
        </row>
        <row r="70">
          <cell r="D70">
            <v>53</v>
          </cell>
          <cell r="E70">
            <v>62</v>
          </cell>
          <cell r="G70">
            <v>0</v>
          </cell>
          <cell r="H70">
            <v>0</v>
          </cell>
          <cell r="J70">
            <v>17</v>
          </cell>
          <cell r="K70">
            <v>62</v>
          </cell>
          <cell r="L70">
            <v>36</v>
          </cell>
          <cell r="M70">
            <v>22</v>
          </cell>
        </row>
        <row r="71">
          <cell r="D71">
            <v>24</v>
          </cell>
          <cell r="E71">
            <v>29</v>
          </cell>
          <cell r="G71">
            <v>0</v>
          </cell>
          <cell r="H71">
            <v>0</v>
          </cell>
          <cell r="J71">
            <v>3</v>
          </cell>
          <cell r="K71">
            <v>30</v>
          </cell>
          <cell r="L71">
            <v>20</v>
          </cell>
          <cell r="M71">
            <v>10</v>
          </cell>
        </row>
        <row r="72">
          <cell r="D72">
            <v>45</v>
          </cell>
          <cell r="E72">
            <v>54</v>
          </cell>
          <cell r="G72">
            <v>1</v>
          </cell>
          <cell r="H72">
            <v>0</v>
          </cell>
          <cell r="J72">
            <v>14</v>
          </cell>
          <cell r="K72">
            <v>54</v>
          </cell>
          <cell r="L72">
            <v>31</v>
          </cell>
          <cell r="M72">
            <v>13</v>
          </cell>
        </row>
        <row r="73">
          <cell r="D73">
            <v>32</v>
          </cell>
          <cell r="E73">
            <v>37</v>
          </cell>
          <cell r="G73">
            <v>4</v>
          </cell>
          <cell r="H73">
            <v>1</v>
          </cell>
          <cell r="J73">
            <v>6</v>
          </cell>
          <cell r="K73">
            <v>37</v>
          </cell>
          <cell r="L73">
            <v>26</v>
          </cell>
          <cell r="M73">
            <v>16</v>
          </cell>
        </row>
        <row r="74">
          <cell r="D74">
            <v>19</v>
          </cell>
          <cell r="E74">
            <v>36</v>
          </cell>
          <cell r="G74">
            <v>0</v>
          </cell>
          <cell r="H74">
            <v>0</v>
          </cell>
          <cell r="J74">
            <v>4</v>
          </cell>
          <cell r="K74">
            <v>26</v>
          </cell>
          <cell r="L74">
            <v>25</v>
          </cell>
          <cell r="M74">
            <v>17</v>
          </cell>
        </row>
        <row r="75">
          <cell r="D75">
            <v>19</v>
          </cell>
          <cell r="E75">
            <v>31</v>
          </cell>
          <cell r="G75">
            <v>0</v>
          </cell>
          <cell r="H75">
            <v>1</v>
          </cell>
          <cell r="J75">
            <v>7</v>
          </cell>
          <cell r="K75">
            <v>24</v>
          </cell>
          <cell r="L75">
            <v>19</v>
          </cell>
          <cell r="M75">
            <v>13</v>
          </cell>
        </row>
        <row r="76">
          <cell r="D76">
            <v>14</v>
          </cell>
          <cell r="E76">
            <v>27</v>
          </cell>
          <cell r="G76">
            <v>0</v>
          </cell>
          <cell r="H76">
            <v>0</v>
          </cell>
          <cell r="J76">
            <v>4</v>
          </cell>
          <cell r="K76">
            <v>12</v>
          </cell>
          <cell r="L76">
            <v>25</v>
          </cell>
          <cell r="M76">
            <v>13</v>
          </cell>
        </row>
        <row r="77">
          <cell r="D77">
            <v>26</v>
          </cell>
          <cell r="E77">
            <v>44</v>
          </cell>
          <cell r="G77">
            <v>0</v>
          </cell>
          <cell r="H77">
            <v>0</v>
          </cell>
          <cell r="J77">
            <v>5</v>
          </cell>
          <cell r="K77">
            <v>42</v>
          </cell>
          <cell r="L77">
            <v>23</v>
          </cell>
          <cell r="M77">
            <v>13</v>
          </cell>
        </row>
        <row r="78">
          <cell r="D78">
            <v>15</v>
          </cell>
          <cell r="E78">
            <v>20</v>
          </cell>
          <cell r="G78">
            <v>1</v>
          </cell>
          <cell r="H78">
            <v>0</v>
          </cell>
          <cell r="J78">
            <v>4</v>
          </cell>
          <cell r="K78">
            <v>14</v>
          </cell>
          <cell r="L78">
            <v>17</v>
          </cell>
          <cell r="M78">
            <v>6</v>
          </cell>
        </row>
        <row r="79">
          <cell r="D79">
            <v>17</v>
          </cell>
          <cell r="E79">
            <v>24</v>
          </cell>
          <cell r="G79">
            <v>1</v>
          </cell>
          <cell r="H79">
            <v>1</v>
          </cell>
          <cell r="J79">
            <v>1</v>
          </cell>
          <cell r="K79">
            <v>16</v>
          </cell>
          <cell r="L79">
            <v>24</v>
          </cell>
          <cell r="M79">
            <v>16</v>
          </cell>
        </row>
        <row r="80">
          <cell r="D80">
            <v>38</v>
          </cell>
          <cell r="E80">
            <v>49</v>
          </cell>
          <cell r="G80">
            <v>1</v>
          </cell>
          <cell r="H80">
            <v>1</v>
          </cell>
          <cell r="J80">
            <v>6</v>
          </cell>
          <cell r="K80">
            <v>41</v>
          </cell>
          <cell r="L80">
            <v>40</v>
          </cell>
          <cell r="M80">
            <v>30</v>
          </cell>
        </row>
        <row r="81">
          <cell r="D81">
            <v>21</v>
          </cell>
          <cell r="E81">
            <v>29</v>
          </cell>
          <cell r="G81">
            <v>0</v>
          </cell>
          <cell r="H81">
            <v>0</v>
          </cell>
          <cell r="J81">
            <v>4</v>
          </cell>
          <cell r="K81">
            <v>24</v>
          </cell>
          <cell r="L81">
            <v>22</v>
          </cell>
          <cell r="M81">
            <v>12</v>
          </cell>
        </row>
        <row r="82">
          <cell r="D82">
            <v>44</v>
          </cell>
          <cell r="E82">
            <v>61</v>
          </cell>
          <cell r="G82">
            <v>1</v>
          </cell>
          <cell r="H82">
            <v>0</v>
          </cell>
          <cell r="J82">
            <v>15</v>
          </cell>
          <cell r="K82">
            <v>45</v>
          </cell>
          <cell r="L82">
            <v>45</v>
          </cell>
          <cell r="M82">
            <v>26</v>
          </cell>
        </row>
        <row r="83">
          <cell r="D83">
            <v>26</v>
          </cell>
          <cell r="E83">
            <v>37</v>
          </cell>
          <cell r="G83">
            <v>0</v>
          </cell>
          <cell r="H83">
            <v>0</v>
          </cell>
          <cell r="J83">
            <v>8</v>
          </cell>
          <cell r="K83">
            <v>23</v>
          </cell>
          <cell r="L83">
            <v>32</v>
          </cell>
          <cell r="M83">
            <v>22</v>
          </cell>
        </row>
        <row r="84">
          <cell r="D84">
            <v>45</v>
          </cell>
          <cell r="E84">
            <v>47</v>
          </cell>
          <cell r="G84">
            <v>1</v>
          </cell>
          <cell r="H84">
            <v>0</v>
          </cell>
          <cell r="J84">
            <v>9</v>
          </cell>
          <cell r="K84">
            <v>51</v>
          </cell>
          <cell r="L84">
            <v>32</v>
          </cell>
          <cell r="M84">
            <v>19</v>
          </cell>
        </row>
        <row r="85">
          <cell r="D85">
            <v>26</v>
          </cell>
          <cell r="E85">
            <v>39</v>
          </cell>
          <cell r="G85">
            <v>0</v>
          </cell>
          <cell r="H85">
            <v>0</v>
          </cell>
          <cell r="J85">
            <v>8</v>
          </cell>
          <cell r="K85">
            <v>32</v>
          </cell>
          <cell r="L85">
            <v>25</v>
          </cell>
          <cell r="M85">
            <v>13</v>
          </cell>
        </row>
        <row r="86">
          <cell r="D86">
            <v>15</v>
          </cell>
          <cell r="E86">
            <v>63</v>
          </cell>
          <cell r="G86">
            <v>0</v>
          </cell>
          <cell r="H86">
            <v>32</v>
          </cell>
          <cell r="J86">
            <v>4</v>
          </cell>
          <cell r="K86">
            <v>56</v>
          </cell>
          <cell r="L86">
            <v>18</v>
          </cell>
          <cell r="M86">
            <v>11</v>
          </cell>
        </row>
        <row r="87">
          <cell r="D87">
            <v>8</v>
          </cell>
          <cell r="E87">
            <v>18</v>
          </cell>
          <cell r="G87">
            <v>0</v>
          </cell>
          <cell r="H87">
            <v>3</v>
          </cell>
          <cell r="J87">
            <v>1</v>
          </cell>
          <cell r="K87">
            <v>13</v>
          </cell>
          <cell r="L87">
            <v>12</v>
          </cell>
          <cell r="M87">
            <v>8</v>
          </cell>
        </row>
        <row r="88">
          <cell r="D88">
            <v>24</v>
          </cell>
          <cell r="E88">
            <v>24</v>
          </cell>
          <cell r="G88">
            <v>0</v>
          </cell>
          <cell r="H88">
            <v>0</v>
          </cell>
          <cell r="J88">
            <v>4</v>
          </cell>
          <cell r="K88">
            <v>30</v>
          </cell>
          <cell r="L88">
            <v>14</v>
          </cell>
          <cell r="M88">
            <v>10</v>
          </cell>
        </row>
        <row r="89">
          <cell r="D89">
            <v>68</v>
          </cell>
          <cell r="E89">
            <v>70</v>
          </cell>
          <cell r="G89">
            <v>0</v>
          </cell>
          <cell r="H89">
            <v>1</v>
          </cell>
          <cell r="J89">
            <v>13</v>
          </cell>
          <cell r="K89">
            <v>85</v>
          </cell>
          <cell r="L89">
            <v>40</v>
          </cell>
          <cell r="M89">
            <v>14</v>
          </cell>
        </row>
        <row r="90">
          <cell r="D90">
            <v>63</v>
          </cell>
          <cell r="E90">
            <v>78</v>
          </cell>
          <cell r="G90">
            <v>1</v>
          </cell>
          <cell r="H90">
            <v>0</v>
          </cell>
          <cell r="J90">
            <v>22</v>
          </cell>
          <cell r="K90">
            <v>55</v>
          </cell>
          <cell r="L90">
            <v>64</v>
          </cell>
          <cell r="M90">
            <v>50</v>
          </cell>
        </row>
        <row r="91">
          <cell r="D91">
            <v>49</v>
          </cell>
          <cell r="E91">
            <v>57</v>
          </cell>
          <cell r="G91">
            <v>0</v>
          </cell>
          <cell r="H91">
            <v>0</v>
          </cell>
          <cell r="J91">
            <v>20</v>
          </cell>
          <cell r="K91">
            <v>55</v>
          </cell>
          <cell r="L91">
            <v>31</v>
          </cell>
          <cell r="M91">
            <v>22</v>
          </cell>
        </row>
        <row r="92">
          <cell r="D92">
            <v>56</v>
          </cell>
          <cell r="E92">
            <v>81</v>
          </cell>
          <cell r="G92">
            <v>0</v>
          </cell>
          <cell r="H92">
            <v>1</v>
          </cell>
          <cell r="J92">
            <v>25</v>
          </cell>
          <cell r="K92">
            <v>69</v>
          </cell>
          <cell r="L92">
            <v>43</v>
          </cell>
          <cell r="M92">
            <v>26</v>
          </cell>
        </row>
        <row r="93">
          <cell r="D93">
            <v>51</v>
          </cell>
          <cell r="E93">
            <v>65</v>
          </cell>
          <cell r="G93">
            <v>0</v>
          </cell>
          <cell r="H93">
            <v>2</v>
          </cell>
          <cell r="J93">
            <v>10</v>
          </cell>
          <cell r="K93">
            <v>66</v>
          </cell>
          <cell r="L93">
            <v>40</v>
          </cell>
          <cell r="M93">
            <v>25</v>
          </cell>
        </row>
        <row r="94">
          <cell r="D94">
            <v>27</v>
          </cell>
          <cell r="E94">
            <v>39</v>
          </cell>
          <cell r="G94">
            <v>1</v>
          </cell>
          <cell r="H94">
            <v>0</v>
          </cell>
          <cell r="J94">
            <v>8</v>
          </cell>
          <cell r="K94">
            <v>32</v>
          </cell>
          <cell r="L94">
            <v>26</v>
          </cell>
          <cell r="M94">
            <v>19</v>
          </cell>
        </row>
        <row r="95">
          <cell r="D95">
            <v>23</v>
          </cell>
          <cell r="E95">
            <v>33</v>
          </cell>
          <cell r="G95">
            <v>0</v>
          </cell>
          <cell r="H95">
            <v>0</v>
          </cell>
          <cell r="J95">
            <v>2</v>
          </cell>
          <cell r="K95">
            <v>26</v>
          </cell>
          <cell r="L95">
            <v>28</v>
          </cell>
          <cell r="M95">
            <v>15</v>
          </cell>
        </row>
        <row r="96">
          <cell r="D96">
            <v>26</v>
          </cell>
          <cell r="E96">
            <v>36</v>
          </cell>
          <cell r="G96">
            <v>0</v>
          </cell>
          <cell r="H96">
            <v>0</v>
          </cell>
          <cell r="J96">
            <v>5</v>
          </cell>
          <cell r="K96">
            <v>28</v>
          </cell>
          <cell r="L96">
            <v>29</v>
          </cell>
          <cell r="M96">
            <v>20</v>
          </cell>
        </row>
        <row r="97">
          <cell r="D97">
            <v>27</v>
          </cell>
          <cell r="E97">
            <v>30</v>
          </cell>
          <cell r="G97">
            <v>0</v>
          </cell>
          <cell r="H97">
            <v>0</v>
          </cell>
          <cell r="J97">
            <v>8</v>
          </cell>
          <cell r="K97">
            <v>25</v>
          </cell>
          <cell r="L97">
            <v>24</v>
          </cell>
          <cell r="M97">
            <v>11</v>
          </cell>
        </row>
        <row r="98">
          <cell r="D98">
            <v>55</v>
          </cell>
          <cell r="E98">
            <v>56</v>
          </cell>
          <cell r="G98">
            <v>0</v>
          </cell>
          <cell r="H98">
            <v>0</v>
          </cell>
          <cell r="J98">
            <v>19</v>
          </cell>
          <cell r="K98">
            <v>62</v>
          </cell>
          <cell r="L98">
            <v>30</v>
          </cell>
          <cell r="M98">
            <v>24</v>
          </cell>
        </row>
        <row r="99">
          <cell r="D99">
            <v>23</v>
          </cell>
          <cell r="E99">
            <v>24</v>
          </cell>
          <cell r="G99">
            <v>0</v>
          </cell>
          <cell r="H99">
            <v>0</v>
          </cell>
          <cell r="J99">
            <v>3</v>
          </cell>
          <cell r="K99">
            <v>15</v>
          </cell>
          <cell r="L99">
            <v>29</v>
          </cell>
          <cell r="M99">
            <v>21</v>
          </cell>
        </row>
        <row r="100">
          <cell r="D100">
            <v>26</v>
          </cell>
          <cell r="E100">
            <v>26</v>
          </cell>
          <cell r="G100">
            <v>0</v>
          </cell>
          <cell r="H100">
            <v>1</v>
          </cell>
          <cell r="J100">
            <v>3</v>
          </cell>
          <cell r="K100">
            <v>22</v>
          </cell>
          <cell r="L100">
            <v>27</v>
          </cell>
          <cell r="M100">
            <v>15</v>
          </cell>
        </row>
        <row r="101">
          <cell r="D101">
            <v>15</v>
          </cell>
          <cell r="E101">
            <v>22</v>
          </cell>
          <cell r="G101">
            <v>0</v>
          </cell>
          <cell r="H101">
            <v>0</v>
          </cell>
          <cell r="J101">
            <v>2</v>
          </cell>
          <cell r="K101">
            <v>18</v>
          </cell>
          <cell r="L101">
            <v>17</v>
          </cell>
          <cell r="M101">
            <v>9</v>
          </cell>
        </row>
        <row r="102">
          <cell r="D102">
            <v>26</v>
          </cell>
          <cell r="E102">
            <v>23</v>
          </cell>
          <cell r="G102">
            <v>0</v>
          </cell>
          <cell r="H102">
            <v>0</v>
          </cell>
          <cell r="J102">
            <v>3</v>
          </cell>
          <cell r="K102">
            <v>18</v>
          </cell>
          <cell r="L102">
            <v>28</v>
          </cell>
          <cell r="M102">
            <v>15</v>
          </cell>
        </row>
        <row r="103">
          <cell r="D103">
            <v>26</v>
          </cell>
          <cell r="E103">
            <v>44</v>
          </cell>
          <cell r="G103">
            <v>0</v>
          </cell>
          <cell r="H103">
            <v>2</v>
          </cell>
          <cell r="J103">
            <v>10</v>
          </cell>
          <cell r="K103">
            <v>29</v>
          </cell>
          <cell r="L103">
            <v>31</v>
          </cell>
          <cell r="M103">
            <v>15</v>
          </cell>
        </row>
        <row r="104">
          <cell r="D104">
            <v>50</v>
          </cell>
          <cell r="E104">
            <v>53</v>
          </cell>
          <cell r="G104">
            <v>0</v>
          </cell>
          <cell r="H104">
            <v>1</v>
          </cell>
          <cell r="J104">
            <v>3</v>
          </cell>
          <cell r="K104">
            <v>55</v>
          </cell>
          <cell r="L104">
            <v>45</v>
          </cell>
          <cell r="M104">
            <v>29</v>
          </cell>
        </row>
        <row r="105">
          <cell r="D105">
            <v>31</v>
          </cell>
          <cell r="E105">
            <v>25</v>
          </cell>
          <cell r="G105">
            <v>0</v>
          </cell>
          <cell r="H105">
            <v>0</v>
          </cell>
          <cell r="J105">
            <v>7</v>
          </cell>
          <cell r="K105">
            <v>32</v>
          </cell>
          <cell r="L105">
            <v>17</v>
          </cell>
          <cell r="M105">
            <v>11</v>
          </cell>
        </row>
        <row r="106">
          <cell r="D106">
            <v>10</v>
          </cell>
          <cell r="E106">
            <v>16</v>
          </cell>
          <cell r="G106">
            <v>0</v>
          </cell>
          <cell r="H106">
            <v>0</v>
          </cell>
          <cell r="J106">
            <v>2</v>
          </cell>
          <cell r="K106">
            <v>11</v>
          </cell>
          <cell r="L106">
            <v>13</v>
          </cell>
          <cell r="M106">
            <v>5</v>
          </cell>
        </row>
        <row r="107">
          <cell r="D107">
            <v>37</v>
          </cell>
          <cell r="E107">
            <v>34</v>
          </cell>
          <cell r="G107">
            <v>0</v>
          </cell>
          <cell r="H107">
            <v>0</v>
          </cell>
          <cell r="J107">
            <v>5</v>
          </cell>
          <cell r="K107">
            <v>25</v>
          </cell>
          <cell r="L107">
            <v>41</v>
          </cell>
          <cell r="M107">
            <v>29</v>
          </cell>
        </row>
        <row r="108">
          <cell r="D108">
            <v>25</v>
          </cell>
          <cell r="E108">
            <v>30</v>
          </cell>
          <cell r="G108">
            <v>0</v>
          </cell>
          <cell r="H108">
            <v>2</v>
          </cell>
          <cell r="J108">
            <v>2</v>
          </cell>
          <cell r="K108">
            <v>25</v>
          </cell>
          <cell r="L108">
            <v>28</v>
          </cell>
          <cell r="M108">
            <v>19</v>
          </cell>
        </row>
        <row r="109">
          <cell r="D109">
            <v>29</v>
          </cell>
          <cell r="E109">
            <v>33</v>
          </cell>
          <cell r="G109">
            <v>0</v>
          </cell>
          <cell r="H109">
            <v>0</v>
          </cell>
          <cell r="J109">
            <v>7</v>
          </cell>
          <cell r="K109">
            <v>29</v>
          </cell>
          <cell r="L109">
            <v>26</v>
          </cell>
          <cell r="M109">
            <v>9</v>
          </cell>
        </row>
        <row r="110">
          <cell r="D110">
            <v>25</v>
          </cell>
          <cell r="E110">
            <v>30</v>
          </cell>
          <cell r="G110">
            <v>0</v>
          </cell>
          <cell r="H110">
            <v>0</v>
          </cell>
          <cell r="J110">
            <v>5</v>
          </cell>
          <cell r="K110">
            <v>27</v>
          </cell>
          <cell r="L110">
            <v>23</v>
          </cell>
          <cell r="M110">
            <v>15</v>
          </cell>
        </row>
        <row r="111">
          <cell r="D111">
            <v>23</v>
          </cell>
          <cell r="E111">
            <v>29</v>
          </cell>
          <cell r="G111">
            <v>0</v>
          </cell>
          <cell r="H111">
            <v>0</v>
          </cell>
          <cell r="J111">
            <v>1</v>
          </cell>
          <cell r="K111">
            <v>8</v>
          </cell>
          <cell r="L111">
            <v>43</v>
          </cell>
          <cell r="M111">
            <v>20</v>
          </cell>
        </row>
        <row r="112">
          <cell r="D112">
            <v>364</v>
          </cell>
          <cell r="E112">
            <v>377</v>
          </cell>
          <cell r="G112">
            <v>1</v>
          </cell>
          <cell r="H112">
            <v>3</v>
          </cell>
          <cell r="J112">
            <v>69</v>
          </cell>
          <cell r="K112">
            <v>386</v>
          </cell>
          <cell r="L112">
            <v>286</v>
          </cell>
          <cell r="M112">
            <v>144</v>
          </cell>
        </row>
        <row r="113">
          <cell r="D113">
            <v>140</v>
          </cell>
          <cell r="E113">
            <v>204</v>
          </cell>
          <cell r="G113">
            <v>2</v>
          </cell>
          <cell r="H113">
            <v>3</v>
          </cell>
          <cell r="J113">
            <v>24</v>
          </cell>
          <cell r="K113">
            <v>170</v>
          </cell>
          <cell r="L113">
            <v>150</v>
          </cell>
          <cell r="M113">
            <v>85</v>
          </cell>
        </row>
        <row r="114">
          <cell r="D114">
            <v>305</v>
          </cell>
          <cell r="E114">
            <v>341</v>
          </cell>
          <cell r="G114">
            <v>0</v>
          </cell>
          <cell r="H114">
            <v>3</v>
          </cell>
          <cell r="J114">
            <v>71</v>
          </cell>
          <cell r="K114">
            <v>340</v>
          </cell>
          <cell r="L114">
            <v>235</v>
          </cell>
          <cell r="M114">
            <v>121</v>
          </cell>
        </row>
        <row r="115">
          <cell r="D115">
            <v>232</v>
          </cell>
          <cell r="E115">
            <v>247</v>
          </cell>
          <cell r="G115">
            <v>0</v>
          </cell>
          <cell r="H115">
            <v>0</v>
          </cell>
          <cell r="J115">
            <v>45</v>
          </cell>
          <cell r="K115">
            <v>255</v>
          </cell>
          <cell r="L115">
            <v>179</v>
          </cell>
          <cell r="M115">
            <v>96</v>
          </cell>
        </row>
        <row r="116">
          <cell r="D116">
            <v>123</v>
          </cell>
          <cell r="E116">
            <v>150</v>
          </cell>
          <cell r="G116">
            <v>0</v>
          </cell>
          <cell r="H116">
            <v>0</v>
          </cell>
          <cell r="J116">
            <v>27</v>
          </cell>
          <cell r="K116">
            <v>125</v>
          </cell>
          <cell r="L116">
            <v>121</v>
          </cell>
          <cell r="M116">
            <v>59</v>
          </cell>
        </row>
        <row r="117">
          <cell r="D117">
            <v>107</v>
          </cell>
          <cell r="E117">
            <v>129</v>
          </cell>
          <cell r="G117">
            <v>0</v>
          </cell>
          <cell r="H117">
            <v>1</v>
          </cell>
          <cell r="J117">
            <v>36</v>
          </cell>
          <cell r="K117">
            <v>125</v>
          </cell>
          <cell r="L117">
            <v>75</v>
          </cell>
          <cell r="M117">
            <v>39</v>
          </cell>
        </row>
        <row r="118">
          <cell r="D118">
            <v>34</v>
          </cell>
          <cell r="E118">
            <v>35</v>
          </cell>
          <cell r="G118">
            <v>2</v>
          </cell>
          <cell r="H118">
            <v>2</v>
          </cell>
          <cell r="J118">
            <v>7</v>
          </cell>
          <cell r="K118">
            <v>28</v>
          </cell>
          <cell r="L118">
            <v>34</v>
          </cell>
          <cell r="M118">
            <v>15</v>
          </cell>
        </row>
        <row r="119">
          <cell r="D119">
            <v>138</v>
          </cell>
          <cell r="E119">
            <v>135</v>
          </cell>
          <cell r="G119">
            <v>0</v>
          </cell>
          <cell r="H119">
            <v>0</v>
          </cell>
          <cell r="J119">
            <v>19</v>
          </cell>
          <cell r="K119">
            <v>136</v>
          </cell>
          <cell r="L119">
            <v>118</v>
          </cell>
          <cell r="M119">
            <v>63</v>
          </cell>
        </row>
        <row r="120">
          <cell r="D120">
            <v>80</v>
          </cell>
          <cell r="E120">
            <v>72</v>
          </cell>
          <cell r="G120">
            <v>1</v>
          </cell>
          <cell r="H120">
            <v>1</v>
          </cell>
          <cell r="J120">
            <v>10</v>
          </cell>
          <cell r="K120">
            <v>73</v>
          </cell>
          <cell r="L120">
            <v>69</v>
          </cell>
          <cell r="M120">
            <v>35</v>
          </cell>
        </row>
        <row r="121">
          <cell r="D121">
            <v>95</v>
          </cell>
          <cell r="E121">
            <v>106</v>
          </cell>
          <cell r="G121">
            <v>0</v>
          </cell>
          <cell r="H121">
            <v>0</v>
          </cell>
          <cell r="J121">
            <v>5</v>
          </cell>
          <cell r="K121">
            <v>84</v>
          </cell>
          <cell r="L121">
            <v>112</v>
          </cell>
          <cell r="M121">
            <v>59</v>
          </cell>
        </row>
        <row r="122">
          <cell r="D122">
            <v>71</v>
          </cell>
          <cell r="E122">
            <v>85</v>
          </cell>
          <cell r="G122">
            <v>0</v>
          </cell>
          <cell r="H122">
            <v>0</v>
          </cell>
          <cell r="J122">
            <v>20</v>
          </cell>
          <cell r="K122">
            <v>81</v>
          </cell>
          <cell r="L122">
            <v>55</v>
          </cell>
          <cell r="M122">
            <v>32</v>
          </cell>
        </row>
        <row r="123">
          <cell r="D123">
            <v>51</v>
          </cell>
          <cell r="E123">
            <v>63</v>
          </cell>
          <cell r="G123">
            <v>0</v>
          </cell>
          <cell r="H123">
            <v>0</v>
          </cell>
          <cell r="J123">
            <v>24</v>
          </cell>
          <cell r="K123">
            <v>58</v>
          </cell>
          <cell r="L123">
            <v>32</v>
          </cell>
          <cell r="M123">
            <v>18</v>
          </cell>
        </row>
        <row r="124">
          <cell r="D124">
            <v>71</v>
          </cell>
          <cell r="E124">
            <v>84</v>
          </cell>
          <cell r="G124">
            <v>0</v>
          </cell>
          <cell r="H124">
            <v>0</v>
          </cell>
          <cell r="J124">
            <v>19</v>
          </cell>
          <cell r="K124">
            <v>80</v>
          </cell>
          <cell r="L124">
            <v>56</v>
          </cell>
          <cell r="M124">
            <v>27</v>
          </cell>
        </row>
        <row r="125">
          <cell r="D125">
            <v>139</v>
          </cell>
          <cell r="E125">
            <v>148</v>
          </cell>
          <cell r="G125">
            <v>1</v>
          </cell>
          <cell r="H125">
            <v>1</v>
          </cell>
          <cell r="J125">
            <v>21</v>
          </cell>
          <cell r="K125">
            <v>157</v>
          </cell>
          <cell r="L125">
            <v>109</v>
          </cell>
          <cell r="M125">
            <v>57</v>
          </cell>
        </row>
        <row r="126">
          <cell r="D126">
            <v>323</v>
          </cell>
          <cell r="E126">
            <v>363</v>
          </cell>
          <cell r="G126">
            <v>1</v>
          </cell>
          <cell r="H126">
            <v>1</v>
          </cell>
          <cell r="J126">
            <v>98</v>
          </cell>
          <cell r="K126">
            <v>397</v>
          </cell>
          <cell r="L126">
            <v>191</v>
          </cell>
          <cell r="M126">
            <v>93</v>
          </cell>
        </row>
        <row r="127">
          <cell r="D127">
            <v>112</v>
          </cell>
          <cell r="E127">
            <v>114</v>
          </cell>
          <cell r="G127">
            <v>0</v>
          </cell>
          <cell r="H127">
            <v>0</v>
          </cell>
          <cell r="J127">
            <v>30</v>
          </cell>
          <cell r="K127">
            <v>108</v>
          </cell>
          <cell r="L127">
            <v>88</v>
          </cell>
          <cell r="M127">
            <v>46</v>
          </cell>
        </row>
        <row r="128">
          <cell r="D128">
            <v>122</v>
          </cell>
          <cell r="E128">
            <v>163</v>
          </cell>
          <cell r="G128">
            <v>4</v>
          </cell>
          <cell r="H128">
            <v>0</v>
          </cell>
          <cell r="J128">
            <v>27</v>
          </cell>
          <cell r="K128">
            <v>146</v>
          </cell>
          <cell r="L128">
            <v>112</v>
          </cell>
          <cell r="M128">
            <v>53</v>
          </cell>
        </row>
        <row r="129">
          <cell r="D129">
            <v>213</v>
          </cell>
          <cell r="E129">
            <v>239</v>
          </cell>
          <cell r="G129">
            <v>3</v>
          </cell>
          <cell r="H129">
            <v>4</v>
          </cell>
          <cell r="J129">
            <v>80</v>
          </cell>
          <cell r="K129">
            <v>293</v>
          </cell>
          <cell r="L129">
            <v>79</v>
          </cell>
          <cell r="M129">
            <v>36</v>
          </cell>
        </row>
        <row r="130">
          <cell r="D130">
            <v>64</v>
          </cell>
          <cell r="E130">
            <v>122</v>
          </cell>
          <cell r="G130">
            <v>0</v>
          </cell>
          <cell r="H130">
            <v>0</v>
          </cell>
          <cell r="J130">
            <v>17</v>
          </cell>
          <cell r="K130">
            <v>55</v>
          </cell>
          <cell r="L130">
            <v>114</v>
          </cell>
          <cell r="M130">
            <v>62</v>
          </cell>
        </row>
        <row r="131">
          <cell r="D131">
            <v>31</v>
          </cell>
          <cell r="E131">
            <v>34</v>
          </cell>
          <cell r="G131">
            <v>0</v>
          </cell>
          <cell r="H131">
            <v>0</v>
          </cell>
          <cell r="J131">
            <v>1</v>
          </cell>
          <cell r="K131">
            <v>27</v>
          </cell>
          <cell r="L131">
            <v>37</v>
          </cell>
          <cell r="M131">
            <v>20</v>
          </cell>
        </row>
        <row r="132">
          <cell r="D132">
            <v>39</v>
          </cell>
          <cell r="E132">
            <v>40</v>
          </cell>
          <cell r="G132">
            <v>0</v>
          </cell>
          <cell r="H132">
            <v>0</v>
          </cell>
          <cell r="J132">
            <v>4</v>
          </cell>
          <cell r="K132">
            <v>30</v>
          </cell>
          <cell r="L132">
            <v>45</v>
          </cell>
          <cell r="M132">
            <v>20</v>
          </cell>
        </row>
        <row r="133">
          <cell r="D133">
            <v>33</v>
          </cell>
          <cell r="E133">
            <v>46</v>
          </cell>
          <cell r="G133">
            <v>1</v>
          </cell>
          <cell r="H133">
            <v>1</v>
          </cell>
          <cell r="J133">
            <v>9</v>
          </cell>
          <cell r="K133">
            <v>34</v>
          </cell>
          <cell r="L133">
            <v>36</v>
          </cell>
          <cell r="M133">
            <v>18</v>
          </cell>
        </row>
        <row r="134">
          <cell r="D134">
            <v>45</v>
          </cell>
          <cell r="E134">
            <v>48</v>
          </cell>
          <cell r="G134">
            <v>0</v>
          </cell>
          <cell r="H134">
            <v>0</v>
          </cell>
          <cell r="J134">
            <v>14</v>
          </cell>
          <cell r="K134">
            <v>43</v>
          </cell>
          <cell r="L134">
            <v>36</v>
          </cell>
          <cell r="M134">
            <v>27</v>
          </cell>
        </row>
        <row r="135">
          <cell r="D135">
            <v>34</v>
          </cell>
          <cell r="E135">
            <v>39</v>
          </cell>
          <cell r="G135">
            <v>0</v>
          </cell>
          <cell r="H135">
            <v>1</v>
          </cell>
          <cell r="J135">
            <v>5</v>
          </cell>
          <cell r="K135">
            <v>37</v>
          </cell>
          <cell r="L135">
            <v>31</v>
          </cell>
          <cell r="M135">
            <v>18</v>
          </cell>
        </row>
        <row r="136">
          <cell r="D136">
            <v>13</v>
          </cell>
          <cell r="E136">
            <v>14</v>
          </cell>
          <cell r="G136">
            <v>0</v>
          </cell>
          <cell r="H136">
            <v>0</v>
          </cell>
          <cell r="J136">
            <v>2</v>
          </cell>
          <cell r="K136">
            <v>10</v>
          </cell>
          <cell r="L136">
            <v>15</v>
          </cell>
          <cell r="M136">
            <v>10</v>
          </cell>
        </row>
        <row r="137">
          <cell r="D137">
            <v>134</v>
          </cell>
          <cell r="E137">
            <v>127</v>
          </cell>
          <cell r="G137">
            <v>37</v>
          </cell>
          <cell r="H137">
            <v>1</v>
          </cell>
          <cell r="J137">
            <v>21</v>
          </cell>
          <cell r="K137">
            <v>200</v>
          </cell>
          <cell r="L137">
            <v>40</v>
          </cell>
          <cell r="M137">
            <v>18</v>
          </cell>
        </row>
        <row r="138">
          <cell r="D138">
            <v>32</v>
          </cell>
          <cell r="E138">
            <v>39</v>
          </cell>
          <cell r="G138">
            <v>0</v>
          </cell>
          <cell r="H138">
            <v>0</v>
          </cell>
          <cell r="J138">
            <v>0</v>
          </cell>
          <cell r="K138">
            <v>25</v>
          </cell>
          <cell r="L138">
            <v>46</v>
          </cell>
          <cell r="M138">
            <v>27</v>
          </cell>
        </row>
        <row r="139">
          <cell r="D139">
            <v>21</v>
          </cell>
          <cell r="E139">
            <v>21</v>
          </cell>
          <cell r="G139">
            <v>0</v>
          </cell>
          <cell r="H139">
            <v>1</v>
          </cell>
          <cell r="J139">
            <v>1</v>
          </cell>
          <cell r="K139">
            <v>14</v>
          </cell>
          <cell r="L139">
            <v>27</v>
          </cell>
          <cell r="M139">
            <v>17</v>
          </cell>
        </row>
        <row r="140">
          <cell r="D140">
            <v>18</v>
          </cell>
          <cell r="E140">
            <v>25</v>
          </cell>
          <cell r="G140">
            <v>0</v>
          </cell>
          <cell r="H140">
            <v>0</v>
          </cell>
          <cell r="J140">
            <v>1</v>
          </cell>
          <cell r="K140">
            <v>10</v>
          </cell>
          <cell r="L140">
            <v>32</v>
          </cell>
          <cell r="M140">
            <v>16</v>
          </cell>
        </row>
        <row r="141">
          <cell r="D141">
            <v>18</v>
          </cell>
          <cell r="E141">
            <v>22</v>
          </cell>
          <cell r="G141">
            <v>0</v>
          </cell>
          <cell r="H141">
            <v>0</v>
          </cell>
          <cell r="J141">
            <v>2</v>
          </cell>
          <cell r="K141">
            <v>13</v>
          </cell>
          <cell r="L141">
            <v>25</v>
          </cell>
          <cell r="M141">
            <v>14</v>
          </cell>
        </row>
        <row r="142">
          <cell r="D142">
            <v>14</v>
          </cell>
          <cell r="E142">
            <v>21</v>
          </cell>
          <cell r="G142">
            <v>1</v>
          </cell>
          <cell r="H142">
            <v>0</v>
          </cell>
          <cell r="J142">
            <v>0</v>
          </cell>
          <cell r="K142">
            <v>9</v>
          </cell>
          <cell r="L142">
            <v>26</v>
          </cell>
          <cell r="M142">
            <v>15</v>
          </cell>
        </row>
        <row r="143">
          <cell r="D143">
            <v>16</v>
          </cell>
          <cell r="E143">
            <v>20</v>
          </cell>
          <cell r="G143">
            <v>0</v>
          </cell>
          <cell r="H143">
            <v>0</v>
          </cell>
          <cell r="J143">
            <v>1</v>
          </cell>
          <cell r="K143">
            <v>14</v>
          </cell>
          <cell r="L143">
            <v>21</v>
          </cell>
          <cell r="M143">
            <v>13</v>
          </cell>
        </row>
        <row r="144">
          <cell r="D144">
            <v>121</v>
          </cell>
          <cell r="E144">
            <v>162</v>
          </cell>
          <cell r="G144">
            <v>2</v>
          </cell>
          <cell r="H144">
            <v>2</v>
          </cell>
          <cell r="J144">
            <v>20</v>
          </cell>
          <cell r="K144">
            <v>150</v>
          </cell>
          <cell r="L144">
            <v>113</v>
          </cell>
          <cell r="M144">
            <v>67</v>
          </cell>
        </row>
        <row r="145">
          <cell r="D145">
            <v>41</v>
          </cell>
          <cell r="E145">
            <v>51</v>
          </cell>
          <cell r="G145">
            <v>2</v>
          </cell>
          <cell r="H145">
            <v>2</v>
          </cell>
          <cell r="J145">
            <v>2</v>
          </cell>
          <cell r="K145">
            <v>39</v>
          </cell>
          <cell r="L145">
            <v>51</v>
          </cell>
          <cell r="M145">
            <v>23</v>
          </cell>
        </row>
        <row r="146">
          <cell r="D146">
            <v>40</v>
          </cell>
          <cell r="E146">
            <v>42</v>
          </cell>
          <cell r="G146">
            <v>0</v>
          </cell>
          <cell r="H146">
            <v>0</v>
          </cell>
          <cell r="J146">
            <v>12</v>
          </cell>
          <cell r="K146">
            <v>40</v>
          </cell>
          <cell r="L146">
            <v>30</v>
          </cell>
          <cell r="M146">
            <v>12</v>
          </cell>
        </row>
        <row r="147">
          <cell r="D147">
            <v>40</v>
          </cell>
          <cell r="E147">
            <v>58</v>
          </cell>
          <cell r="G147">
            <v>0</v>
          </cell>
          <cell r="H147">
            <v>0</v>
          </cell>
          <cell r="J147">
            <v>8</v>
          </cell>
          <cell r="K147">
            <v>37</v>
          </cell>
          <cell r="L147">
            <v>53</v>
          </cell>
          <cell r="M147">
            <v>27</v>
          </cell>
        </row>
        <row r="148">
          <cell r="D148">
            <v>31</v>
          </cell>
          <cell r="E148">
            <v>37</v>
          </cell>
          <cell r="G148">
            <v>0</v>
          </cell>
          <cell r="H148">
            <v>0</v>
          </cell>
          <cell r="J148">
            <v>12</v>
          </cell>
          <cell r="K148">
            <v>24</v>
          </cell>
          <cell r="L148">
            <v>32</v>
          </cell>
          <cell r="M148">
            <v>18</v>
          </cell>
        </row>
        <row r="149">
          <cell r="D149">
            <v>34</v>
          </cell>
          <cell r="E149">
            <v>46</v>
          </cell>
          <cell r="G149">
            <v>0</v>
          </cell>
          <cell r="H149">
            <v>0</v>
          </cell>
          <cell r="J149">
            <v>12</v>
          </cell>
          <cell r="K149">
            <v>30</v>
          </cell>
          <cell r="L149">
            <v>38</v>
          </cell>
          <cell r="M149">
            <v>18</v>
          </cell>
        </row>
        <row r="150">
          <cell r="D150">
            <v>28</v>
          </cell>
          <cell r="E150">
            <v>26</v>
          </cell>
          <cell r="G150">
            <v>0</v>
          </cell>
          <cell r="H150">
            <v>0</v>
          </cell>
          <cell r="J150">
            <v>2</v>
          </cell>
          <cell r="K150">
            <v>16</v>
          </cell>
          <cell r="L150">
            <v>36</v>
          </cell>
          <cell r="M150">
            <v>17</v>
          </cell>
        </row>
        <row r="151">
          <cell r="D151">
            <v>67</v>
          </cell>
          <cell r="E151">
            <v>82</v>
          </cell>
          <cell r="G151">
            <v>0</v>
          </cell>
          <cell r="H151">
            <v>1</v>
          </cell>
          <cell r="J151">
            <v>7</v>
          </cell>
          <cell r="K151">
            <v>55</v>
          </cell>
          <cell r="L151">
            <v>87</v>
          </cell>
          <cell r="M151">
            <v>36</v>
          </cell>
        </row>
        <row r="152">
          <cell r="D152">
            <v>218</v>
          </cell>
          <cell r="E152">
            <v>153</v>
          </cell>
          <cell r="G152">
            <v>0</v>
          </cell>
          <cell r="H152">
            <v>2</v>
          </cell>
          <cell r="J152">
            <v>14</v>
          </cell>
          <cell r="K152">
            <v>191</v>
          </cell>
          <cell r="L152">
            <v>166</v>
          </cell>
          <cell r="M152">
            <v>70</v>
          </cell>
        </row>
        <row r="153">
          <cell r="D153">
            <v>127</v>
          </cell>
          <cell r="E153">
            <v>110</v>
          </cell>
          <cell r="G153">
            <v>1</v>
          </cell>
          <cell r="H153">
            <v>2</v>
          </cell>
          <cell r="J153">
            <v>12</v>
          </cell>
          <cell r="K153">
            <v>127</v>
          </cell>
          <cell r="L153">
            <v>98</v>
          </cell>
          <cell r="M153">
            <v>51</v>
          </cell>
        </row>
        <row r="154">
          <cell r="D154">
            <v>146</v>
          </cell>
          <cell r="E154">
            <v>164</v>
          </cell>
          <cell r="G154">
            <v>0</v>
          </cell>
          <cell r="H154">
            <v>0</v>
          </cell>
          <cell r="J154">
            <v>22</v>
          </cell>
          <cell r="K154">
            <v>136</v>
          </cell>
          <cell r="L154">
            <v>152</v>
          </cell>
          <cell r="M154">
            <v>70</v>
          </cell>
        </row>
        <row r="155">
          <cell r="D155">
            <v>40</v>
          </cell>
          <cell r="E155">
            <v>31</v>
          </cell>
          <cell r="G155">
            <v>0</v>
          </cell>
          <cell r="H155">
            <v>0</v>
          </cell>
          <cell r="J155">
            <v>2</v>
          </cell>
          <cell r="K155">
            <v>38</v>
          </cell>
          <cell r="L155">
            <v>31</v>
          </cell>
          <cell r="M155">
            <v>22</v>
          </cell>
        </row>
        <row r="156">
          <cell r="D156">
            <v>42</v>
          </cell>
          <cell r="E156">
            <v>48</v>
          </cell>
          <cell r="G156">
            <v>0</v>
          </cell>
          <cell r="H156">
            <v>0</v>
          </cell>
          <cell r="J156">
            <v>1</v>
          </cell>
          <cell r="K156">
            <v>37</v>
          </cell>
          <cell r="L156">
            <v>52</v>
          </cell>
          <cell r="M156">
            <v>32</v>
          </cell>
        </row>
        <row r="157">
          <cell r="D157">
            <v>22</v>
          </cell>
          <cell r="E157">
            <v>29</v>
          </cell>
          <cell r="G157">
            <v>0</v>
          </cell>
          <cell r="H157">
            <v>6</v>
          </cell>
          <cell r="J157">
            <v>0</v>
          </cell>
          <cell r="K157">
            <v>30</v>
          </cell>
          <cell r="L157">
            <v>21</v>
          </cell>
          <cell r="M157">
            <v>13</v>
          </cell>
        </row>
        <row r="158">
          <cell r="D158">
            <v>31</v>
          </cell>
          <cell r="E158">
            <v>36</v>
          </cell>
          <cell r="G158">
            <v>0</v>
          </cell>
          <cell r="H158">
            <v>0</v>
          </cell>
          <cell r="J158">
            <v>1</v>
          </cell>
          <cell r="K158">
            <v>29</v>
          </cell>
          <cell r="L158">
            <v>37</v>
          </cell>
          <cell r="M158">
            <v>23</v>
          </cell>
        </row>
        <row r="159">
          <cell r="D159">
            <v>15</v>
          </cell>
          <cell r="E159">
            <v>23</v>
          </cell>
          <cell r="G159">
            <v>0</v>
          </cell>
          <cell r="H159">
            <v>0</v>
          </cell>
          <cell r="J159">
            <v>0</v>
          </cell>
          <cell r="K159">
            <v>17</v>
          </cell>
          <cell r="L159">
            <v>21</v>
          </cell>
          <cell r="M159">
            <v>15</v>
          </cell>
        </row>
        <row r="160">
          <cell r="D160">
            <v>31</v>
          </cell>
          <cell r="E160">
            <v>44</v>
          </cell>
          <cell r="G160">
            <v>0</v>
          </cell>
          <cell r="H160">
            <v>0</v>
          </cell>
          <cell r="J160">
            <v>1</v>
          </cell>
          <cell r="K160">
            <v>28</v>
          </cell>
          <cell r="L160">
            <v>46</v>
          </cell>
          <cell r="M160">
            <v>26</v>
          </cell>
        </row>
        <row r="161">
          <cell r="D161">
            <v>53</v>
          </cell>
          <cell r="E161">
            <v>61</v>
          </cell>
          <cell r="G161">
            <v>0</v>
          </cell>
          <cell r="H161">
            <v>0</v>
          </cell>
          <cell r="J161">
            <v>0</v>
          </cell>
          <cell r="K161">
            <v>51</v>
          </cell>
          <cell r="L161">
            <v>63</v>
          </cell>
          <cell r="M161">
            <v>33</v>
          </cell>
        </row>
        <row r="162">
          <cell r="D162">
            <v>71</v>
          </cell>
          <cell r="E162">
            <v>89</v>
          </cell>
          <cell r="G162">
            <v>0</v>
          </cell>
          <cell r="H162">
            <v>1</v>
          </cell>
          <cell r="J162">
            <v>2</v>
          </cell>
          <cell r="K162">
            <v>67</v>
          </cell>
          <cell r="L162">
            <v>91</v>
          </cell>
          <cell r="M162">
            <v>57</v>
          </cell>
        </row>
        <row r="163">
          <cell r="D163">
            <v>42</v>
          </cell>
          <cell r="E163">
            <v>51</v>
          </cell>
          <cell r="G163">
            <v>0</v>
          </cell>
          <cell r="H163">
            <v>2</v>
          </cell>
          <cell r="J163">
            <v>3</v>
          </cell>
          <cell r="K163">
            <v>41</v>
          </cell>
          <cell r="L163">
            <v>49</v>
          </cell>
          <cell r="M163">
            <v>28</v>
          </cell>
        </row>
        <row r="164">
          <cell r="D164">
            <v>28</v>
          </cell>
          <cell r="E164">
            <v>30</v>
          </cell>
          <cell r="G164">
            <v>0</v>
          </cell>
          <cell r="H164">
            <v>0</v>
          </cell>
          <cell r="J164">
            <v>0</v>
          </cell>
          <cell r="K164">
            <v>30</v>
          </cell>
          <cell r="L164">
            <v>28</v>
          </cell>
          <cell r="M164">
            <v>14</v>
          </cell>
        </row>
        <row r="165">
          <cell r="D165">
            <v>52</v>
          </cell>
          <cell r="E165">
            <v>63</v>
          </cell>
          <cell r="G165">
            <v>0</v>
          </cell>
          <cell r="H165">
            <v>0</v>
          </cell>
          <cell r="J165">
            <v>2</v>
          </cell>
          <cell r="K165">
            <v>37</v>
          </cell>
          <cell r="L165">
            <v>76</v>
          </cell>
          <cell r="M165">
            <v>48</v>
          </cell>
        </row>
        <row r="166">
          <cell r="D166">
            <v>56</v>
          </cell>
          <cell r="E166">
            <v>44</v>
          </cell>
          <cell r="G166">
            <v>0</v>
          </cell>
          <cell r="H166">
            <v>0</v>
          </cell>
          <cell r="J166">
            <v>6</v>
          </cell>
          <cell r="K166">
            <v>39</v>
          </cell>
          <cell r="L166">
            <v>55</v>
          </cell>
          <cell r="M166">
            <v>30</v>
          </cell>
        </row>
        <row r="167">
          <cell r="D167">
            <v>56</v>
          </cell>
          <cell r="E167">
            <v>64</v>
          </cell>
          <cell r="G167">
            <v>0</v>
          </cell>
          <cell r="H167">
            <v>0</v>
          </cell>
          <cell r="J167">
            <v>9</v>
          </cell>
          <cell r="K167">
            <v>46</v>
          </cell>
          <cell r="L167">
            <v>65</v>
          </cell>
          <cell r="M167">
            <v>43</v>
          </cell>
        </row>
        <row r="168">
          <cell r="D168">
            <v>66</v>
          </cell>
          <cell r="E168">
            <v>65</v>
          </cell>
          <cell r="G168">
            <v>0</v>
          </cell>
          <cell r="H168">
            <v>0</v>
          </cell>
          <cell r="J168">
            <v>10</v>
          </cell>
          <cell r="K168">
            <v>63</v>
          </cell>
          <cell r="L168">
            <v>58</v>
          </cell>
          <cell r="M168">
            <v>35</v>
          </cell>
        </row>
        <row r="169">
          <cell r="D169">
            <v>283</v>
          </cell>
          <cell r="E169">
            <v>315</v>
          </cell>
          <cell r="G169">
            <v>4</v>
          </cell>
          <cell r="H169">
            <v>0</v>
          </cell>
          <cell r="J169">
            <v>67</v>
          </cell>
          <cell r="K169">
            <v>365</v>
          </cell>
          <cell r="L169">
            <v>166</v>
          </cell>
          <cell r="M169">
            <v>72</v>
          </cell>
        </row>
        <row r="170">
          <cell r="D170">
            <v>33</v>
          </cell>
          <cell r="E170">
            <v>35</v>
          </cell>
          <cell r="G170">
            <v>0</v>
          </cell>
          <cell r="H170">
            <v>7</v>
          </cell>
          <cell r="J170">
            <v>2</v>
          </cell>
          <cell r="K170">
            <v>40</v>
          </cell>
          <cell r="L170">
            <v>26</v>
          </cell>
          <cell r="M170">
            <v>14</v>
          </cell>
        </row>
        <row r="171">
          <cell r="D171">
            <v>138</v>
          </cell>
          <cell r="E171">
            <v>135</v>
          </cell>
          <cell r="G171">
            <v>0</v>
          </cell>
          <cell r="H171">
            <v>0</v>
          </cell>
          <cell r="J171">
            <v>36</v>
          </cell>
          <cell r="K171">
            <v>158</v>
          </cell>
          <cell r="L171">
            <v>79</v>
          </cell>
          <cell r="M171">
            <v>39</v>
          </cell>
        </row>
        <row r="172">
          <cell r="D172">
            <v>45</v>
          </cell>
          <cell r="E172">
            <v>54</v>
          </cell>
          <cell r="G172">
            <v>0</v>
          </cell>
          <cell r="H172">
            <v>0</v>
          </cell>
          <cell r="J172">
            <v>6</v>
          </cell>
          <cell r="K172">
            <v>59</v>
          </cell>
          <cell r="L172">
            <v>34</v>
          </cell>
          <cell r="M172">
            <v>20</v>
          </cell>
        </row>
        <row r="173">
          <cell r="D173">
            <v>23</v>
          </cell>
          <cell r="E173">
            <v>33</v>
          </cell>
          <cell r="G173">
            <v>0</v>
          </cell>
          <cell r="H173">
            <v>0</v>
          </cell>
          <cell r="J173">
            <v>2</v>
          </cell>
          <cell r="K173">
            <v>24</v>
          </cell>
          <cell r="L173">
            <v>30</v>
          </cell>
          <cell r="M173">
            <v>11</v>
          </cell>
        </row>
        <row r="174">
          <cell r="D174">
            <v>106</v>
          </cell>
          <cell r="E174">
            <v>116</v>
          </cell>
          <cell r="G174">
            <v>0</v>
          </cell>
          <cell r="H174">
            <v>5</v>
          </cell>
          <cell r="J174">
            <v>11</v>
          </cell>
          <cell r="K174">
            <v>120</v>
          </cell>
          <cell r="L174">
            <v>91</v>
          </cell>
          <cell r="M174">
            <v>33</v>
          </cell>
        </row>
        <row r="175">
          <cell r="D175">
            <v>160</v>
          </cell>
          <cell r="E175">
            <v>215</v>
          </cell>
          <cell r="G175">
            <v>1</v>
          </cell>
          <cell r="H175">
            <v>1</v>
          </cell>
          <cell r="J175">
            <v>16</v>
          </cell>
          <cell r="K175">
            <v>161</v>
          </cell>
          <cell r="L175">
            <v>198</v>
          </cell>
          <cell r="M175">
            <v>144</v>
          </cell>
        </row>
        <row r="176">
          <cell r="D176">
            <v>247</v>
          </cell>
          <cell r="E176">
            <v>306</v>
          </cell>
          <cell r="G176">
            <v>0</v>
          </cell>
          <cell r="H176">
            <v>5</v>
          </cell>
          <cell r="J176">
            <v>108</v>
          </cell>
          <cell r="K176">
            <v>296</v>
          </cell>
          <cell r="L176">
            <v>149</v>
          </cell>
          <cell r="M176">
            <v>71</v>
          </cell>
        </row>
        <row r="177">
          <cell r="D177">
            <v>135</v>
          </cell>
          <cell r="E177">
            <v>148</v>
          </cell>
          <cell r="G177">
            <v>2</v>
          </cell>
          <cell r="H177">
            <v>0</v>
          </cell>
          <cell r="J177">
            <v>29</v>
          </cell>
          <cell r="K177">
            <v>149</v>
          </cell>
          <cell r="L177">
            <v>105</v>
          </cell>
          <cell r="M177">
            <v>43</v>
          </cell>
        </row>
        <row r="178">
          <cell r="D178">
            <v>31</v>
          </cell>
          <cell r="E178">
            <v>39</v>
          </cell>
          <cell r="G178">
            <v>0</v>
          </cell>
          <cell r="H178">
            <v>0</v>
          </cell>
          <cell r="J178">
            <v>9</v>
          </cell>
          <cell r="K178">
            <v>34</v>
          </cell>
          <cell r="L178">
            <v>27</v>
          </cell>
          <cell r="M178">
            <v>13</v>
          </cell>
        </row>
        <row r="179">
          <cell r="D179">
            <v>61</v>
          </cell>
          <cell r="E179">
            <v>71</v>
          </cell>
          <cell r="G179">
            <v>0</v>
          </cell>
          <cell r="H179">
            <v>0</v>
          </cell>
          <cell r="J179">
            <v>19</v>
          </cell>
          <cell r="K179">
            <v>80</v>
          </cell>
          <cell r="L179">
            <v>33</v>
          </cell>
          <cell r="M179">
            <v>17</v>
          </cell>
        </row>
        <row r="180">
          <cell r="D180">
            <v>304</v>
          </cell>
          <cell r="E180">
            <v>365</v>
          </cell>
          <cell r="G180">
            <v>2</v>
          </cell>
          <cell r="H180">
            <v>3</v>
          </cell>
          <cell r="J180">
            <v>99</v>
          </cell>
          <cell r="K180">
            <v>333</v>
          </cell>
          <cell r="L180">
            <v>237</v>
          </cell>
          <cell r="M180">
            <v>111</v>
          </cell>
        </row>
        <row r="181">
          <cell r="D181">
            <v>132</v>
          </cell>
          <cell r="E181">
            <v>182</v>
          </cell>
          <cell r="G181">
            <v>3</v>
          </cell>
          <cell r="H181">
            <v>0</v>
          </cell>
          <cell r="J181">
            <v>24</v>
          </cell>
          <cell r="K181">
            <v>126</v>
          </cell>
          <cell r="L181">
            <v>164</v>
          </cell>
          <cell r="M181">
            <v>102</v>
          </cell>
        </row>
        <row r="182">
          <cell r="D182">
            <v>18</v>
          </cell>
          <cell r="E182">
            <v>21</v>
          </cell>
          <cell r="G182">
            <v>0</v>
          </cell>
          <cell r="H182">
            <v>0</v>
          </cell>
          <cell r="J182">
            <v>0</v>
          </cell>
          <cell r="K182">
            <v>13</v>
          </cell>
          <cell r="L182">
            <v>26</v>
          </cell>
          <cell r="M182">
            <v>12</v>
          </cell>
        </row>
        <row r="183">
          <cell r="D183">
            <v>11</v>
          </cell>
          <cell r="E183">
            <v>14</v>
          </cell>
          <cell r="G183">
            <v>0</v>
          </cell>
          <cell r="H183">
            <v>0</v>
          </cell>
          <cell r="J183">
            <v>0</v>
          </cell>
          <cell r="K183">
            <v>6</v>
          </cell>
          <cell r="L183">
            <v>19</v>
          </cell>
          <cell r="M183">
            <v>14</v>
          </cell>
        </row>
        <row r="184">
          <cell r="D184">
            <v>14</v>
          </cell>
          <cell r="E184">
            <v>15</v>
          </cell>
          <cell r="G184">
            <v>0</v>
          </cell>
          <cell r="H184">
            <v>0</v>
          </cell>
          <cell r="J184">
            <v>0</v>
          </cell>
          <cell r="K184">
            <v>6</v>
          </cell>
          <cell r="L184">
            <v>23</v>
          </cell>
          <cell r="M184">
            <v>12</v>
          </cell>
        </row>
        <row r="185">
          <cell r="D185">
            <v>40</v>
          </cell>
          <cell r="E185">
            <v>41</v>
          </cell>
          <cell r="G185">
            <v>0</v>
          </cell>
          <cell r="H185">
            <v>0</v>
          </cell>
          <cell r="J185">
            <v>4</v>
          </cell>
          <cell r="K185">
            <v>34</v>
          </cell>
          <cell r="L185">
            <v>43</v>
          </cell>
          <cell r="M185">
            <v>19</v>
          </cell>
        </row>
        <row r="186">
          <cell r="D186">
            <v>41</v>
          </cell>
          <cell r="E186">
            <v>57</v>
          </cell>
          <cell r="G186">
            <v>0</v>
          </cell>
          <cell r="H186">
            <v>0</v>
          </cell>
          <cell r="J186">
            <v>7</v>
          </cell>
          <cell r="K186">
            <v>41</v>
          </cell>
          <cell r="L186">
            <v>50</v>
          </cell>
          <cell r="M186">
            <v>30</v>
          </cell>
        </row>
        <row r="187">
          <cell r="D187">
            <v>29</v>
          </cell>
          <cell r="E187">
            <v>42</v>
          </cell>
          <cell r="G187">
            <v>0</v>
          </cell>
          <cell r="H187">
            <v>0</v>
          </cell>
          <cell r="J187">
            <v>3</v>
          </cell>
          <cell r="K187">
            <v>32</v>
          </cell>
          <cell r="L187">
            <v>36</v>
          </cell>
          <cell r="M187">
            <v>25</v>
          </cell>
        </row>
        <row r="188">
          <cell r="D188">
            <v>40</v>
          </cell>
          <cell r="E188">
            <v>49</v>
          </cell>
          <cell r="G188">
            <v>0</v>
          </cell>
          <cell r="H188">
            <v>0</v>
          </cell>
          <cell r="J188">
            <v>10</v>
          </cell>
          <cell r="K188">
            <v>36</v>
          </cell>
          <cell r="L188">
            <v>43</v>
          </cell>
          <cell r="M188">
            <v>21</v>
          </cell>
        </row>
        <row r="189">
          <cell r="D189">
            <v>85</v>
          </cell>
          <cell r="E189">
            <v>117</v>
          </cell>
          <cell r="G189">
            <v>0</v>
          </cell>
          <cell r="H189">
            <v>1</v>
          </cell>
          <cell r="J189">
            <v>15</v>
          </cell>
          <cell r="K189">
            <v>97</v>
          </cell>
          <cell r="L189">
            <v>90</v>
          </cell>
          <cell r="M189">
            <v>56</v>
          </cell>
        </row>
        <row r="190">
          <cell r="D190">
            <v>58</v>
          </cell>
          <cell r="E190">
            <v>70</v>
          </cell>
          <cell r="G190">
            <v>0</v>
          </cell>
          <cell r="H190">
            <v>1</v>
          </cell>
          <cell r="J190">
            <v>8</v>
          </cell>
          <cell r="K190">
            <v>56</v>
          </cell>
          <cell r="L190">
            <v>64</v>
          </cell>
          <cell r="M190">
            <v>37</v>
          </cell>
        </row>
        <row r="191">
          <cell r="D191">
            <v>59</v>
          </cell>
          <cell r="E191">
            <v>67</v>
          </cell>
          <cell r="G191">
            <v>0</v>
          </cell>
          <cell r="H191">
            <v>1</v>
          </cell>
          <cell r="J191">
            <v>3</v>
          </cell>
          <cell r="K191">
            <v>73</v>
          </cell>
          <cell r="L191">
            <v>50</v>
          </cell>
          <cell r="M191">
            <v>22</v>
          </cell>
        </row>
        <row r="192">
          <cell r="D192">
            <v>108</v>
          </cell>
          <cell r="E192">
            <v>134</v>
          </cell>
          <cell r="G192">
            <v>0</v>
          </cell>
          <cell r="H192">
            <v>0</v>
          </cell>
          <cell r="J192">
            <v>11</v>
          </cell>
          <cell r="K192">
            <v>109</v>
          </cell>
          <cell r="L192">
            <v>122</v>
          </cell>
          <cell r="M192">
            <v>83</v>
          </cell>
        </row>
        <row r="193">
          <cell r="D193">
            <v>45</v>
          </cell>
          <cell r="E193">
            <v>70</v>
          </cell>
          <cell r="G193">
            <v>0</v>
          </cell>
          <cell r="H193">
            <v>0</v>
          </cell>
          <cell r="J193">
            <v>4</v>
          </cell>
          <cell r="K193">
            <v>47</v>
          </cell>
          <cell r="L193">
            <v>64</v>
          </cell>
          <cell r="M193">
            <v>39</v>
          </cell>
        </row>
        <row r="194">
          <cell r="D194">
            <v>275</v>
          </cell>
          <cell r="E194">
            <v>287</v>
          </cell>
          <cell r="G194">
            <v>5</v>
          </cell>
          <cell r="H194">
            <v>0</v>
          </cell>
          <cell r="J194">
            <v>51</v>
          </cell>
          <cell r="K194">
            <v>323</v>
          </cell>
          <cell r="L194">
            <v>188</v>
          </cell>
          <cell r="M194">
            <v>75</v>
          </cell>
        </row>
        <row r="195">
          <cell r="D195">
            <v>26</v>
          </cell>
          <cell r="E195">
            <v>27</v>
          </cell>
          <cell r="G195">
            <v>0</v>
          </cell>
          <cell r="H195">
            <v>0</v>
          </cell>
          <cell r="J195">
            <v>0</v>
          </cell>
          <cell r="K195">
            <v>17</v>
          </cell>
          <cell r="L195">
            <v>36</v>
          </cell>
          <cell r="M195">
            <v>22</v>
          </cell>
        </row>
        <row r="196">
          <cell r="D196">
            <v>27</v>
          </cell>
          <cell r="E196">
            <v>39</v>
          </cell>
          <cell r="G196">
            <v>2</v>
          </cell>
          <cell r="H196">
            <v>2</v>
          </cell>
          <cell r="J196">
            <v>2</v>
          </cell>
          <cell r="K196">
            <v>29</v>
          </cell>
          <cell r="L196">
            <v>35</v>
          </cell>
          <cell r="M196">
            <v>30</v>
          </cell>
        </row>
        <row r="197">
          <cell r="D197">
            <v>29</v>
          </cell>
          <cell r="E197">
            <v>39</v>
          </cell>
          <cell r="G197">
            <v>4</v>
          </cell>
          <cell r="H197">
            <v>0</v>
          </cell>
          <cell r="J197">
            <v>4</v>
          </cell>
          <cell r="K197">
            <v>25</v>
          </cell>
          <cell r="L197">
            <v>39</v>
          </cell>
          <cell r="M197">
            <v>27</v>
          </cell>
        </row>
        <row r="198">
          <cell r="D198">
            <v>67</v>
          </cell>
          <cell r="E198">
            <v>87</v>
          </cell>
          <cell r="G198">
            <v>0</v>
          </cell>
          <cell r="H198">
            <v>0</v>
          </cell>
          <cell r="J198">
            <v>5</v>
          </cell>
          <cell r="K198">
            <v>69</v>
          </cell>
          <cell r="L198">
            <v>80</v>
          </cell>
          <cell r="M198">
            <v>46</v>
          </cell>
        </row>
        <row r="199">
          <cell r="D199">
            <v>49</v>
          </cell>
          <cell r="E199">
            <v>67</v>
          </cell>
          <cell r="G199">
            <v>0</v>
          </cell>
          <cell r="H199">
            <v>0</v>
          </cell>
          <cell r="J199">
            <v>7</v>
          </cell>
          <cell r="K199">
            <v>51</v>
          </cell>
          <cell r="L199">
            <v>58</v>
          </cell>
          <cell r="M199">
            <v>33</v>
          </cell>
        </row>
        <row r="200">
          <cell r="D200">
            <v>53</v>
          </cell>
          <cell r="E200">
            <v>66</v>
          </cell>
          <cell r="G200">
            <v>0</v>
          </cell>
          <cell r="H200">
            <v>0</v>
          </cell>
          <cell r="J200">
            <v>4</v>
          </cell>
          <cell r="K200">
            <v>48</v>
          </cell>
          <cell r="L200">
            <v>67</v>
          </cell>
          <cell r="M200">
            <v>39</v>
          </cell>
        </row>
        <row r="201">
          <cell r="D201">
            <v>5</v>
          </cell>
          <cell r="E201">
            <v>10</v>
          </cell>
          <cell r="G201">
            <v>0</v>
          </cell>
          <cell r="H201">
            <v>0</v>
          </cell>
          <cell r="J201">
            <v>0</v>
          </cell>
          <cell r="K201">
            <v>3</v>
          </cell>
          <cell r="L201">
            <v>12</v>
          </cell>
          <cell r="M201">
            <v>11</v>
          </cell>
        </row>
        <row r="202">
          <cell r="D202">
            <v>15</v>
          </cell>
          <cell r="E202">
            <v>23</v>
          </cell>
          <cell r="G202">
            <v>0</v>
          </cell>
          <cell r="H202">
            <v>0</v>
          </cell>
          <cell r="J202">
            <v>2</v>
          </cell>
          <cell r="K202">
            <v>14</v>
          </cell>
          <cell r="L202">
            <v>22</v>
          </cell>
          <cell r="M202">
            <v>16</v>
          </cell>
        </row>
        <row r="203">
          <cell r="D203">
            <v>28</v>
          </cell>
          <cell r="E203">
            <v>40</v>
          </cell>
          <cell r="G203">
            <v>0</v>
          </cell>
          <cell r="H203">
            <v>0</v>
          </cell>
          <cell r="J203">
            <v>6</v>
          </cell>
          <cell r="K203">
            <v>28</v>
          </cell>
          <cell r="L203">
            <v>34</v>
          </cell>
          <cell r="M203">
            <v>19</v>
          </cell>
        </row>
        <row r="204">
          <cell r="D204">
            <v>22</v>
          </cell>
          <cell r="E204">
            <v>23</v>
          </cell>
          <cell r="G204">
            <v>0</v>
          </cell>
          <cell r="H204">
            <v>0</v>
          </cell>
          <cell r="J204">
            <v>2</v>
          </cell>
          <cell r="K204">
            <v>18</v>
          </cell>
          <cell r="L204">
            <v>25</v>
          </cell>
          <cell r="M204">
            <v>18</v>
          </cell>
        </row>
        <row r="205">
          <cell r="D205">
            <v>8</v>
          </cell>
          <cell r="E205">
            <v>5</v>
          </cell>
          <cell r="G205">
            <v>0</v>
          </cell>
          <cell r="H205">
            <v>0</v>
          </cell>
          <cell r="J205">
            <v>0</v>
          </cell>
          <cell r="K205">
            <v>3</v>
          </cell>
          <cell r="L205">
            <v>10</v>
          </cell>
          <cell r="M205">
            <v>8</v>
          </cell>
        </row>
        <row r="206">
          <cell r="D206">
            <v>8</v>
          </cell>
          <cell r="E206">
            <v>9</v>
          </cell>
          <cell r="G206">
            <v>0</v>
          </cell>
          <cell r="H206">
            <v>1</v>
          </cell>
          <cell r="J206">
            <v>1</v>
          </cell>
          <cell r="K206">
            <v>8</v>
          </cell>
          <cell r="L206">
            <v>8</v>
          </cell>
          <cell r="M206">
            <v>4</v>
          </cell>
        </row>
        <row r="207">
          <cell r="D207">
            <v>10</v>
          </cell>
          <cell r="E207">
            <v>15</v>
          </cell>
          <cell r="G207">
            <v>0</v>
          </cell>
          <cell r="H207">
            <v>0</v>
          </cell>
          <cell r="J207">
            <v>1</v>
          </cell>
          <cell r="K207">
            <v>13</v>
          </cell>
          <cell r="L207">
            <v>11</v>
          </cell>
          <cell r="M207">
            <v>7</v>
          </cell>
        </row>
        <row r="208">
          <cell r="D208">
            <v>31</v>
          </cell>
          <cell r="E208">
            <v>45</v>
          </cell>
          <cell r="G208">
            <v>0</v>
          </cell>
          <cell r="H208">
            <v>0</v>
          </cell>
          <cell r="J208">
            <v>2</v>
          </cell>
          <cell r="K208">
            <v>36</v>
          </cell>
          <cell r="L208">
            <v>38</v>
          </cell>
          <cell r="M208">
            <v>25</v>
          </cell>
        </row>
        <row r="209">
          <cell r="D209">
            <v>26</v>
          </cell>
          <cell r="E209">
            <v>35</v>
          </cell>
          <cell r="G209">
            <v>0</v>
          </cell>
          <cell r="H209">
            <v>0</v>
          </cell>
          <cell r="J209">
            <v>2</v>
          </cell>
          <cell r="K209">
            <v>21</v>
          </cell>
          <cell r="L209">
            <v>38</v>
          </cell>
          <cell r="M209">
            <v>25</v>
          </cell>
        </row>
        <row r="210">
          <cell r="D210">
            <v>38</v>
          </cell>
          <cell r="E210">
            <v>41</v>
          </cell>
          <cell r="G210">
            <v>0</v>
          </cell>
          <cell r="H210">
            <v>1</v>
          </cell>
          <cell r="J210">
            <v>1</v>
          </cell>
          <cell r="K210">
            <v>31</v>
          </cell>
          <cell r="L210">
            <v>47</v>
          </cell>
          <cell r="M210">
            <v>33</v>
          </cell>
        </row>
        <row r="211">
          <cell r="D211">
            <v>30</v>
          </cell>
          <cell r="E211">
            <v>34</v>
          </cell>
          <cell r="G211">
            <v>0</v>
          </cell>
          <cell r="H211">
            <v>0</v>
          </cell>
          <cell r="J211">
            <v>0</v>
          </cell>
          <cell r="K211">
            <v>19</v>
          </cell>
          <cell r="L211">
            <v>45</v>
          </cell>
          <cell r="M211">
            <v>24</v>
          </cell>
        </row>
        <row r="212">
          <cell r="D212">
            <v>29</v>
          </cell>
          <cell r="E212">
            <v>29</v>
          </cell>
          <cell r="G212">
            <v>0</v>
          </cell>
          <cell r="H212">
            <v>0</v>
          </cell>
          <cell r="J212">
            <v>5</v>
          </cell>
          <cell r="K212">
            <v>24</v>
          </cell>
          <cell r="L212">
            <v>29</v>
          </cell>
          <cell r="M212">
            <v>13</v>
          </cell>
        </row>
        <row r="213">
          <cell r="D213">
            <v>33</v>
          </cell>
          <cell r="E213">
            <v>35</v>
          </cell>
          <cell r="G213">
            <v>0</v>
          </cell>
          <cell r="H213">
            <v>0</v>
          </cell>
          <cell r="J213">
            <v>0</v>
          </cell>
          <cell r="K213">
            <v>19</v>
          </cell>
          <cell r="L213">
            <v>49</v>
          </cell>
          <cell r="M213">
            <v>31</v>
          </cell>
        </row>
        <row r="214">
          <cell r="D214">
            <v>59</v>
          </cell>
          <cell r="E214">
            <v>77</v>
          </cell>
          <cell r="G214">
            <v>0</v>
          </cell>
          <cell r="H214">
            <v>0</v>
          </cell>
          <cell r="J214">
            <v>9</v>
          </cell>
          <cell r="K214">
            <v>47</v>
          </cell>
          <cell r="L214">
            <v>80</v>
          </cell>
          <cell r="M214">
            <v>50</v>
          </cell>
        </row>
        <row r="215">
          <cell r="D215">
            <v>12</v>
          </cell>
          <cell r="E215">
            <v>17</v>
          </cell>
          <cell r="G215">
            <v>0</v>
          </cell>
          <cell r="H215">
            <v>0</v>
          </cell>
          <cell r="J215">
            <v>1</v>
          </cell>
          <cell r="K215">
            <v>13</v>
          </cell>
          <cell r="L215">
            <v>15</v>
          </cell>
          <cell r="M215">
            <v>9</v>
          </cell>
        </row>
        <row r="216">
          <cell r="D216">
            <v>31</v>
          </cell>
          <cell r="E216">
            <v>39</v>
          </cell>
          <cell r="G216">
            <v>0</v>
          </cell>
          <cell r="H216">
            <v>0</v>
          </cell>
          <cell r="J216">
            <v>1</v>
          </cell>
          <cell r="K216">
            <v>27</v>
          </cell>
          <cell r="L216">
            <v>42</v>
          </cell>
          <cell r="M216">
            <v>17</v>
          </cell>
        </row>
        <row r="217">
          <cell r="D217">
            <v>34</v>
          </cell>
          <cell r="E217">
            <v>41</v>
          </cell>
          <cell r="G217">
            <v>0</v>
          </cell>
          <cell r="H217">
            <v>0</v>
          </cell>
          <cell r="J217">
            <v>0</v>
          </cell>
          <cell r="K217">
            <v>38</v>
          </cell>
          <cell r="L217">
            <v>37</v>
          </cell>
          <cell r="M217">
            <v>21</v>
          </cell>
        </row>
        <row r="218">
          <cell r="D218">
            <v>44</v>
          </cell>
          <cell r="E218">
            <v>39</v>
          </cell>
          <cell r="G218">
            <v>0</v>
          </cell>
          <cell r="H218">
            <v>0</v>
          </cell>
          <cell r="J218">
            <v>0</v>
          </cell>
          <cell r="K218">
            <v>35</v>
          </cell>
          <cell r="L218">
            <v>48</v>
          </cell>
          <cell r="M218">
            <v>26</v>
          </cell>
        </row>
        <row r="219">
          <cell r="D219">
            <v>9</v>
          </cell>
          <cell r="E219">
            <v>10</v>
          </cell>
          <cell r="G219">
            <v>0</v>
          </cell>
          <cell r="H219">
            <v>0</v>
          </cell>
          <cell r="J219">
            <v>0</v>
          </cell>
          <cell r="K219">
            <v>4</v>
          </cell>
          <cell r="L219">
            <v>15</v>
          </cell>
          <cell r="M219">
            <v>8</v>
          </cell>
        </row>
        <row r="220">
          <cell r="D220">
            <v>43</v>
          </cell>
          <cell r="E220">
            <v>31</v>
          </cell>
          <cell r="G220">
            <v>0</v>
          </cell>
          <cell r="H220">
            <v>0</v>
          </cell>
          <cell r="J220">
            <v>2</v>
          </cell>
          <cell r="K220">
            <v>26</v>
          </cell>
          <cell r="L220">
            <v>46</v>
          </cell>
          <cell r="M220">
            <v>18</v>
          </cell>
        </row>
        <row r="221">
          <cell r="D221">
            <v>31</v>
          </cell>
          <cell r="E221">
            <v>36</v>
          </cell>
          <cell r="G221">
            <v>0</v>
          </cell>
          <cell r="H221">
            <v>0</v>
          </cell>
          <cell r="J221">
            <v>1</v>
          </cell>
          <cell r="K221">
            <v>22</v>
          </cell>
          <cell r="L221">
            <v>44</v>
          </cell>
          <cell r="M221">
            <v>27</v>
          </cell>
        </row>
        <row r="222">
          <cell r="D222">
            <v>19</v>
          </cell>
          <cell r="E222">
            <v>33</v>
          </cell>
          <cell r="G222">
            <v>0</v>
          </cell>
          <cell r="H222">
            <v>0</v>
          </cell>
          <cell r="J222">
            <v>3</v>
          </cell>
          <cell r="K222">
            <v>26</v>
          </cell>
          <cell r="L222">
            <v>23</v>
          </cell>
          <cell r="M222">
            <v>15</v>
          </cell>
        </row>
        <row r="223">
          <cell r="D223">
            <v>68</v>
          </cell>
          <cell r="E223">
            <v>107</v>
          </cell>
          <cell r="G223">
            <v>0</v>
          </cell>
          <cell r="H223">
            <v>9</v>
          </cell>
          <cell r="J223">
            <v>5</v>
          </cell>
          <cell r="K223">
            <v>66</v>
          </cell>
          <cell r="L223">
            <v>104</v>
          </cell>
          <cell r="M223">
            <v>78</v>
          </cell>
        </row>
        <row r="224">
          <cell r="D224">
            <v>31</v>
          </cell>
          <cell r="E224">
            <v>31</v>
          </cell>
          <cell r="G224">
            <v>0</v>
          </cell>
          <cell r="H224">
            <v>0</v>
          </cell>
          <cell r="J224">
            <v>2</v>
          </cell>
          <cell r="K224">
            <v>25</v>
          </cell>
          <cell r="L224">
            <v>35</v>
          </cell>
          <cell r="M224">
            <v>17</v>
          </cell>
        </row>
        <row r="225">
          <cell r="D225">
            <v>16</v>
          </cell>
          <cell r="E225">
            <v>15</v>
          </cell>
          <cell r="G225">
            <v>0</v>
          </cell>
          <cell r="H225">
            <v>0</v>
          </cell>
          <cell r="J225">
            <v>2</v>
          </cell>
          <cell r="K225">
            <v>11</v>
          </cell>
          <cell r="L225">
            <v>18</v>
          </cell>
          <cell r="M225">
            <v>9</v>
          </cell>
        </row>
        <row r="226">
          <cell r="D226">
            <v>23</v>
          </cell>
          <cell r="E226">
            <v>27</v>
          </cell>
          <cell r="G226">
            <v>0</v>
          </cell>
          <cell r="H226">
            <v>0</v>
          </cell>
          <cell r="J226">
            <v>1</v>
          </cell>
          <cell r="K226">
            <v>20</v>
          </cell>
          <cell r="L226">
            <v>29</v>
          </cell>
          <cell r="M226">
            <v>13</v>
          </cell>
        </row>
        <row r="227">
          <cell r="D227">
            <v>29</v>
          </cell>
          <cell r="E227">
            <v>34</v>
          </cell>
          <cell r="G227">
            <v>0</v>
          </cell>
          <cell r="H227">
            <v>0</v>
          </cell>
          <cell r="J227">
            <v>2</v>
          </cell>
          <cell r="K227">
            <v>20</v>
          </cell>
          <cell r="L227">
            <v>41</v>
          </cell>
          <cell r="M227">
            <v>24</v>
          </cell>
        </row>
        <row r="228">
          <cell r="D228">
            <v>21</v>
          </cell>
          <cell r="E228">
            <v>29</v>
          </cell>
          <cell r="G228">
            <v>0</v>
          </cell>
          <cell r="H228">
            <v>0</v>
          </cell>
          <cell r="J228">
            <v>1</v>
          </cell>
          <cell r="K228">
            <v>14</v>
          </cell>
          <cell r="L228">
            <v>35</v>
          </cell>
          <cell r="M228">
            <v>17</v>
          </cell>
        </row>
        <row r="229">
          <cell r="D229">
            <v>48</v>
          </cell>
          <cell r="E229">
            <v>45</v>
          </cell>
          <cell r="G229">
            <v>0</v>
          </cell>
          <cell r="H229">
            <v>0</v>
          </cell>
          <cell r="J229">
            <v>2</v>
          </cell>
          <cell r="K229">
            <v>33</v>
          </cell>
          <cell r="L229">
            <v>58</v>
          </cell>
          <cell r="M229">
            <v>32</v>
          </cell>
        </row>
        <row r="230">
          <cell r="D230">
            <v>119</v>
          </cell>
          <cell r="E230">
            <v>121</v>
          </cell>
          <cell r="G230">
            <v>0</v>
          </cell>
          <cell r="H230">
            <v>1</v>
          </cell>
          <cell r="J230">
            <v>13</v>
          </cell>
          <cell r="K230">
            <v>95</v>
          </cell>
          <cell r="L230">
            <v>132</v>
          </cell>
          <cell r="M230">
            <v>59</v>
          </cell>
        </row>
        <row r="231">
          <cell r="D231">
            <v>33</v>
          </cell>
          <cell r="E231">
            <v>59</v>
          </cell>
          <cell r="G231">
            <v>0</v>
          </cell>
          <cell r="H231">
            <v>0</v>
          </cell>
          <cell r="J231">
            <v>2</v>
          </cell>
          <cell r="K231">
            <v>36</v>
          </cell>
          <cell r="L231">
            <v>54</v>
          </cell>
          <cell r="M231">
            <v>42</v>
          </cell>
        </row>
        <row r="232">
          <cell r="D232">
            <v>37</v>
          </cell>
          <cell r="E232">
            <v>48</v>
          </cell>
          <cell r="G232">
            <v>0</v>
          </cell>
          <cell r="H232">
            <v>0</v>
          </cell>
          <cell r="J232">
            <v>4</v>
          </cell>
          <cell r="K232">
            <v>32</v>
          </cell>
          <cell r="L232">
            <v>49</v>
          </cell>
          <cell r="M232">
            <v>27</v>
          </cell>
        </row>
        <row r="233">
          <cell r="D233">
            <v>35</v>
          </cell>
          <cell r="E233">
            <v>43</v>
          </cell>
          <cell r="G233">
            <v>0</v>
          </cell>
          <cell r="H233">
            <v>0</v>
          </cell>
          <cell r="J233">
            <v>2</v>
          </cell>
          <cell r="K233">
            <v>35</v>
          </cell>
          <cell r="L233">
            <v>41</v>
          </cell>
          <cell r="M233">
            <v>19</v>
          </cell>
        </row>
        <row r="234">
          <cell r="D234">
            <v>56</v>
          </cell>
          <cell r="E234">
            <v>63</v>
          </cell>
          <cell r="G234">
            <v>1</v>
          </cell>
          <cell r="H234">
            <v>1</v>
          </cell>
          <cell r="J234">
            <v>3</v>
          </cell>
          <cell r="K234">
            <v>49</v>
          </cell>
          <cell r="L234">
            <v>67</v>
          </cell>
          <cell r="M234">
            <v>34</v>
          </cell>
        </row>
        <row r="235">
          <cell r="D235">
            <v>40</v>
          </cell>
          <cell r="E235">
            <v>57</v>
          </cell>
          <cell r="G235">
            <v>0</v>
          </cell>
          <cell r="H235">
            <v>0</v>
          </cell>
          <cell r="J235">
            <v>0</v>
          </cell>
          <cell r="K235">
            <v>22</v>
          </cell>
          <cell r="L235">
            <v>75</v>
          </cell>
          <cell r="M235">
            <v>44</v>
          </cell>
        </row>
        <row r="236">
          <cell r="D236">
            <v>30</v>
          </cell>
          <cell r="E236">
            <v>35</v>
          </cell>
          <cell r="G236">
            <v>0</v>
          </cell>
          <cell r="H236">
            <v>0</v>
          </cell>
          <cell r="J236">
            <v>6</v>
          </cell>
          <cell r="K236">
            <v>26</v>
          </cell>
          <cell r="L236">
            <v>33</v>
          </cell>
          <cell r="M236">
            <v>20</v>
          </cell>
        </row>
        <row r="237">
          <cell r="D237">
            <v>17</v>
          </cell>
          <cell r="E237">
            <v>27</v>
          </cell>
          <cell r="G237">
            <v>0</v>
          </cell>
          <cell r="H237">
            <v>0</v>
          </cell>
          <cell r="J237">
            <v>0</v>
          </cell>
          <cell r="K237">
            <v>16</v>
          </cell>
          <cell r="L237">
            <v>28</v>
          </cell>
          <cell r="M237">
            <v>19</v>
          </cell>
        </row>
        <row r="238">
          <cell r="D238">
            <v>7</v>
          </cell>
          <cell r="E238">
            <v>6</v>
          </cell>
          <cell r="G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13</v>
          </cell>
          <cell r="M238">
            <v>6</v>
          </cell>
        </row>
        <row r="239">
          <cell r="D239">
            <v>30</v>
          </cell>
          <cell r="E239">
            <v>25</v>
          </cell>
          <cell r="G239">
            <v>0</v>
          </cell>
          <cell r="H239">
            <v>0</v>
          </cell>
          <cell r="J239">
            <v>1</v>
          </cell>
          <cell r="K239">
            <v>21</v>
          </cell>
          <cell r="L239">
            <v>33</v>
          </cell>
          <cell r="M239">
            <v>18</v>
          </cell>
        </row>
        <row r="240">
          <cell r="D240">
            <v>92</v>
          </cell>
          <cell r="E240">
            <v>93</v>
          </cell>
          <cell r="G240">
            <v>0</v>
          </cell>
          <cell r="H240">
            <v>0</v>
          </cell>
          <cell r="J240">
            <v>30</v>
          </cell>
          <cell r="K240">
            <v>95</v>
          </cell>
          <cell r="L240">
            <v>60</v>
          </cell>
          <cell r="M240">
            <v>25</v>
          </cell>
        </row>
        <row r="241">
          <cell r="D241">
            <v>53</v>
          </cell>
          <cell r="E241">
            <v>58</v>
          </cell>
          <cell r="G241">
            <v>0</v>
          </cell>
          <cell r="H241">
            <v>0</v>
          </cell>
          <cell r="J241">
            <v>4</v>
          </cell>
          <cell r="K241">
            <v>71</v>
          </cell>
          <cell r="L241">
            <v>36</v>
          </cell>
          <cell r="M241">
            <v>22</v>
          </cell>
        </row>
        <row r="242">
          <cell r="D242">
            <v>18</v>
          </cell>
          <cell r="E242">
            <v>17</v>
          </cell>
          <cell r="G242">
            <v>0</v>
          </cell>
          <cell r="H242">
            <v>0</v>
          </cell>
          <cell r="J242">
            <v>5</v>
          </cell>
          <cell r="K242">
            <v>19</v>
          </cell>
          <cell r="L242">
            <v>11</v>
          </cell>
          <cell r="M242">
            <v>5</v>
          </cell>
        </row>
        <row r="243">
          <cell r="D243">
            <v>10</v>
          </cell>
          <cell r="E243">
            <v>9</v>
          </cell>
          <cell r="G243">
            <v>0</v>
          </cell>
          <cell r="H243">
            <v>0</v>
          </cell>
          <cell r="J243">
            <v>0</v>
          </cell>
          <cell r="K243">
            <v>3</v>
          </cell>
          <cell r="L243">
            <v>16</v>
          </cell>
          <cell r="M243">
            <v>9</v>
          </cell>
        </row>
        <row r="244">
          <cell r="D244">
            <v>21</v>
          </cell>
          <cell r="E244">
            <v>22</v>
          </cell>
          <cell r="G244">
            <v>0</v>
          </cell>
          <cell r="H244">
            <v>0</v>
          </cell>
          <cell r="J244">
            <v>1</v>
          </cell>
          <cell r="K244">
            <v>22</v>
          </cell>
          <cell r="L244">
            <v>20</v>
          </cell>
          <cell r="M244">
            <v>12</v>
          </cell>
        </row>
        <row r="245">
          <cell r="D245">
            <v>10</v>
          </cell>
          <cell r="E245">
            <v>11</v>
          </cell>
          <cell r="G245">
            <v>0</v>
          </cell>
          <cell r="H245">
            <v>0</v>
          </cell>
          <cell r="J245">
            <v>0</v>
          </cell>
          <cell r="K245">
            <v>7</v>
          </cell>
          <cell r="L245">
            <v>14</v>
          </cell>
          <cell r="M245">
            <v>6</v>
          </cell>
        </row>
        <row r="246">
          <cell r="D246">
            <v>19</v>
          </cell>
          <cell r="E246">
            <v>26</v>
          </cell>
          <cell r="G246">
            <v>0</v>
          </cell>
          <cell r="H246">
            <v>0</v>
          </cell>
          <cell r="J246">
            <v>0</v>
          </cell>
          <cell r="K246">
            <v>20</v>
          </cell>
          <cell r="L246">
            <v>25</v>
          </cell>
          <cell r="M246">
            <v>15</v>
          </cell>
        </row>
        <row r="247">
          <cell r="D247">
            <v>18</v>
          </cell>
          <cell r="E247">
            <v>16</v>
          </cell>
          <cell r="G247">
            <v>0</v>
          </cell>
          <cell r="H247">
            <v>0</v>
          </cell>
          <cell r="J247">
            <v>2</v>
          </cell>
          <cell r="K247">
            <v>9</v>
          </cell>
          <cell r="L247">
            <v>23</v>
          </cell>
          <cell r="M247">
            <v>9</v>
          </cell>
        </row>
        <row r="248">
          <cell r="D248">
            <v>33</v>
          </cell>
          <cell r="E248">
            <v>26</v>
          </cell>
          <cell r="G248">
            <v>0</v>
          </cell>
          <cell r="H248">
            <v>0</v>
          </cell>
          <cell r="J248">
            <v>9</v>
          </cell>
          <cell r="K248">
            <v>27</v>
          </cell>
          <cell r="L248">
            <v>23</v>
          </cell>
          <cell r="M248">
            <v>12</v>
          </cell>
        </row>
        <row r="249">
          <cell r="D249">
            <v>16</v>
          </cell>
          <cell r="E249">
            <v>18</v>
          </cell>
          <cell r="G249">
            <v>0</v>
          </cell>
          <cell r="H249">
            <v>0</v>
          </cell>
          <cell r="J249">
            <v>0</v>
          </cell>
          <cell r="K249">
            <v>7</v>
          </cell>
          <cell r="L249">
            <v>27</v>
          </cell>
          <cell r="M249">
            <v>11</v>
          </cell>
        </row>
        <row r="250">
          <cell r="D250">
            <v>13</v>
          </cell>
          <cell r="E250">
            <v>19</v>
          </cell>
          <cell r="G250">
            <v>0</v>
          </cell>
          <cell r="H250">
            <v>0</v>
          </cell>
          <cell r="J250">
            <v>0</v>
          </cell>
          <cell r="K250">
            <v>10</v>
          </cell>
          <cell r="L250">
            <v>22</v>
          </cell>
          <cell r="M250">
            <v>11</v>
          </cell>
        </row>
        <row r="251">
          <cell r="D251">
            <v>16</v>
          </cell>
          <cell r="E251">
            <v>24</v>
          </cell>
          <cell r="G251">
            <v>0</v>
          </cell>
          <cell r="H251">
            <v>0</v>
          </cell>
          <cell r="J251">
            <v>0</v>
          </cell>
          <cell r="K251">
            <v>9</v>
          </cell>
          <cell r="L251">
            <v>31</v>
          </cell>
          <cell r="M251">
            <v>18</v>
          </cell>
        </row>
        <row r="252">
          <cell r="D252">
            <v>17</v>
          </cell>
          <cell r="E252">
            <v>20</v>
          </cell>
          <cell r="G252">
            <v>0</v>
          </cell>
          <cell r="H252">
            <v>0</v>
          </cell>
          <cell r="J252">
            <v>0</v>
          </cell>
          <cell r="K252">
            <v>11</v>
          </cell>
          <cell r="L252">
            <v>26</v>
          </cell>
          <cell r="M252">
            <v>14</v>
          </cell>
        </row>
        <row r="253">
          <cell r="D253">
            <v>1</v>
          </cell>
          <cell r="E253">
            <v>1</v>
          </cell>
          <cell r="G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2</v>
          </cell>
          <cell r="M253">
            <v>0</v>
          </cell>
        </row>
        <row r="254">
          <cell r="D254">
            <v>14</v>
          </cell>
          <cell r="E254">
            <v>18</v>
          </cell>
          <cell r="G254">
            <v>0</v>
          </cell>
          <cell r="H254">
            <v>0</v>
          </cell>
          <cell r="J254">
            <v>0</v>
          </cell>
          <cell r="K254">
            <v>11</v>
          </cell>
          <cell r="L254">
            <v>21</v>
          </cell>
          <cell r="M254">
            <v>8</v>
          </cell>
        </row>
        <row r="255">
          <cell r="D255">
            <v>10</v>
          </cell>
          <cell r="E255">
            <v>8</v>
          </cell>
          <cell r="G255">
            <v>0</v>
          </cell>
          <cell r="H255">
            <v>0</v>
          </cell>
          <cell r="J255">
            <v>0</v>
          </cell>
          <cell r="K255">
            <v>7</v>
          </cell>
          <cell r="L255">
            <v>11</v>
          </cell>
          <cell r="M255">
            <v>6</v>
          </cell>
        </row>
        <row r="256">
          <cell r="D256">
            <v>75</v>
          </cell>
          <cell r="E256">
            <v>55</v>
          </cell>
          <cell r="G256">
            <v>0</v>
          </cell>
          <cell r="H256">
            <v>0</v>
          </cell>
          <cell r="J256">
            <v>14</v>
          </cell>
          <cell r="K256">
            <v>81</v>
          </cell>
          <cell r="L256">
            <v>35</v>
          </cell>
          <cell r="M256">
            <v>20</v>
          </cell>
        </row>
        <row r="257">
          <cell r="D257">
            <v>22</v>
          </cell>
          <cell r="E257">
            <v>17</v>
          </cell>
          <cell r="G257">
            <v>0</v>
          </cell>
          <cell r="H257">
            <v>0</v>
          </cell>
          <cell r="J257">
            <v>6</v>
          </cell>
          <cell r="K257">
            <v>18</v>
          </cell>
          <cell r="L257">
            <v>15</v>
          </cell>
          <cell r="M257">
            <v>10</v>
          </cell>
        </row>
        <row r="258">
          <cell r="D258">
            <v>86</v>
          </cell>
          <cell r="E258">
            <v>27</v>
          </cell>
          <cell r="G258">
            <v>0</v>
          </cell>
          <cell r="H258">
            <v>0</v>
          </cell>
          <cell r="J258">
            <v>0</v>
          </cell>
          <cell r="K258">
            <v>82</v>
          </cell>
          <cell r="L258">
            <v>31</v>
          </cell>
          <cell r="M258">
            <v>17</v>
          </cell>
        </row>
        <row r="259">
          <cell r="D259">
            <v>8</v>
          </cell>
          <cell r="E259">
            <v>7</v>
          </cell>
          <cell r="G259">
            <v>0</v>
          </cell>
          <cell r="H259">
            <v>0</v>
          </cell>
          <cell r="J259">
            <v>0</v>
          </cell>
          <cell r="K259">
            <v>3</v>
          </cell>
          <cell r="L259">
            <v>12</v>
          </cell>
          <cell r="M259">
            <v>10</v>
          </cell>
        </row>
        <row r="260">
          <cell r="D260">
            <v>28</v>
          </cell>
          <cell r="E260">
            <v>34</v>
          </cell>
          <cell r="G260">
            <v>0</v>
          </cell>
          <cell r="H260">
            <v>0</v>
          </cell>
          <cell r="J260">
            <v>3</v>
          </cell>
          <cell r="K260">
            <v>9</v>
          </cell>
          <cell r="L260">
            <v>50</v>
          </cell>
          <cell r="M260">
            <v>29</v>
          </cell>
        </row>
        <row r="261">
          <cell r="D261">
            <v>10</v>
          </cell>
          <cell r="E261">
            <v>24</v>
          </cell>
          <cell r="G261">
            <v>0</v>
          </cell>
          <cell r="H261">
            <v>0</v>
          </cell>
          <cell r="J261">
            <v>0</v>
          </cell>
          <cell r="K261">
            <v>8</v>
          </cell>
          <cell r="L261">
            <v>26</v>
          </cell>
          <cell r="M261">
            <v>17</v>
          </cell>
        </row>
        <row r="262">
          <cell r="D262">
            <v>33</v>
          </cell>
          <cell r="E262">
            <v>43</v>
          </cell>
          <cell r="G262">
            <v>0</v>
          </cell>
          <cell r="H262">
            <v>0</v>
          </cell>
          <cell r="J262">
            <v>0</v>
          </cell>
          <cell r="K262">
            <v>14</v>
          </cell>
          <cell r="L262">
            <v>62</v>
          </cell>
          <cell r="M262">
            <v>40</v>
          </cell>
        </row>
        <row r="263">
          <cell r="D263">
            <v>20</v>
          </cell>
          <cell r="E263">
            <v>24</v>
          </cell>
          <cell r="G263">
            <v>0</v>
          </cell>
          <cell r="H263">
            <v>0</v>
          </cell>
          <cell r="J263">
            <v>0</v>
          </cell>
          <cell r="K263">
            <v>6</v>
          </cell>
          <cell r="L263">
            <v>38</v>
          </cell>
          <cell r="M263">
            <v>19</v>
          </cell>
        </row>
        <row r="264">
          <cell r="D264">
            <v>20</v>
          </cell>
          <cell r="E264">
            <v>24</v>
          </cell>
          <cell r="G264">
            <v>0</v>
          </cell>
          <cell r="H264">
            <v>0</v>
          </cell>
          <cell r="J264">
            <v>0</v>
          </cell>
          <cell r="K264">
            <v>8</v>
          </cell>
          <cell r="L264">
            <v>36</v>
          </cell>
          <cell r="M264">
            <v>21</v>
          </cell>
        </row>
        <row r="265">
          <cell r="D265">
            <v>26</v>
          </cell>
          <cell r="E265">
            <v>29</v>
          </cell>
          <cell r="G265">
            <v>0</v>
          </cell>
          <cell r="H265">
            <v>0</v>
          </cell>
          <cell r="J265">
            <v>0</v>
          </cell>
          <cell r="K265">
            <v>11</v>
          </cell>
          <cell r="L265">
            <v>44</v>
          </cell>
          <cell r="M265">
            <v>20</v>
          </cell>
        </row>
        <row r="266">
          <cell r="D266">
            <v>24</v>
          </cell>
          <cell r="E266">
            <v>25</v>
          </cell>
          <cell r="G266">
            <v>0</v>
          </cell>
          <cell r="H266">
            <v>0</v>
          </cell>
          <cell r="J266">
            <v>1</v>
          </cell>
          <cell r="K266">
            <v>15</v>
          </cell>
          <cell r="L266">
            <v>33</v>
          </cell>
          <cell r="M266">
            <v>13</v>
          </cell>
        </row>
        <row r="267">
          <cell r="D267">
            <v>29</v>
          </cell>
          <cell r="E267">
            <v>28</v>
          </cell>
          <cell r="G267">
            <v>0</v>
          </cell>
          <cell r="H267">
            <v>0</v>
          </cell>
          <cell r="J267">
            <v>1</v>
          </cell>
          <cell r="K267">
            <v>12</v>
          </cell>
          <cell r="L267">
            <v>44</v>
          </cell>
          <cell r="M267">
            <v>26</v>
          </cell>
        </row>
        <row r="268">
          <cell r="D268">
            <v>62</v>
          </cell>
          <cell r="E268">
            <v>46</v>
          </cell>
          <cell r="G268">
            <v>30</v>
          </cell>
          <cell r="H268">
            <v>9</v>
          </cell>
          <cell r="J268">
            <v>11</v>
          </cell>
          <cell r="K268">
            <v>60</v>
          </cell>
          <cell r="L268">
            <v>37</v>
          </cell>
          <cell r="M268">
            <v>18</v>
          </cell>
        </row>
        <row r="269">
          <cell r="D269">
            <v>19</v>
          </cell>
          <cell r="E269">
            <v>20</v>
          </cell>
          <cell r="G269">
            <v>0</v>
          </cell>
          <cell r="H269">
            <v>0</v>
          </cell>
          <cell r="J269">
            <v>0</v>
          </cell>
          <cell r="K269">
            <v>16</v>
          </cell>
          <cell r="L269">
            <v>23</v>
          </cell>
          <cell r="M269">
            <v>13</v>
          </cell>
        </row>
        <row r="270">
          <cell r="D270">
            <v>16</v>
          </cell>
          <cell r="E270">
            <v>15</v>
          </cell>
          <cell r="G270">
            <v>0</v>
          </cell>
          <cell r="H270">
            <v>0</v>
          </cell>
          <cell r="J270">
            <v>0</v>
          </cell>
          <cell r="K270">
            <v>10</v>
          </cell>
          <cell r="L270">
            <v>21</v>
          </cell>
          <cell r="M270">
            <v>10</v>
          </cell>
        </row>
        <row r="271">
          <cell r="D271">
            <v>16</v>
          </cell>
          <cell r="E271">
            <v>18</v>
          </cell>
          <cell r="G271">
            <v>0</v>
          </cell>
          <cell r="H271">
            <v>0</v>
          </cell>
          <cell r="J271">
            <v>2</v>
          </cell>
          <cell r="K271">
            <v>13</v>
          </cell>
          <cell r="L271">
            <v>19</v>
          </cell>
          <cell r="M271">
            <v>9</v>
          </cell>
        </row>
        <row r="272">
          <cell r="D272">
            <v>5</v>
          </cell>
          <cell r="E272">
            <v>5</v>
          </cell>
          <cell r="G272">
            <v>0</v>
          </cell>
          <cell r="H272">
            <v>0</v>
          </cell>
          <cell r="J272">
            <v>1</v>
          </cell>
          <cell r="K272">
            <v>5</v>
          </cell>
          <cell r="L272">
            <v>4</v>
          </cell>
          <cell r="M272">
            <v>2</v>
          </cell>
        </row>
        <row r="273">
          <cell r="D273">
            <v>66</v>
          </cell>
          <cell r="E273">
            <v>67</v>
          </cell>
          <cell r="G273">
            <v>0</v>
          </cell>
          <cell r="H273">
            <v>0</v>
          </cell>
          <cell r="J273">
            <v>1</v>
          </cell>
          <cell r="K273">
            <v>60</v>
          </cell>
          <cell r="L273">
            <v>72</v>
          </cell>
          <cell r="M273">
            <v>37</v>
          </cell>
        </row>
        <row r="274">
          <cell r="D274">
            <v>50</v>
          </cell>
          <cell r="E274">
            <v>73</v>
          </cell>
          <cell r="G274">
            <v>0</v>
          </cell>
          <cell r="H274">
            <v>0</v>
          </cell>
          <cell r="J274">
            <v>3</v>
          </cell>
          <cell r="K274">
            <v>45</v>
          </cell>
          <cell r="L274">
            <v>75</v>
          </cell>
          <cell r="M274">
            <v>57</v>
          </cell>
        </row>
        <row r="275">
          <cell r="D275">
            <v>13</v>
          </cell>
          <cell r="E275">
            <v>13</v>
          </cell>
          <cell r="G275">
            <v>1</v>
          </cell>
          <cell r="H275">
            <v>0</v>
          </cell>
          <cell r="J275">
            <v>3</v>
          </cell>
          <cell r="K275">
            <v>7</v>
          </cell>
          <cell r="L275">
            <v>16</v>
          </cell>
          <cell r="M275">
            <v>11</v>
          </cell>
        </row>
        <row r="276">
          <cell r="D276">
            <v>9</v>
          </cell>
          <cell r="E276">
            <v>15</v>
          </cell>
          <cell r="G276">
            <v>0</v>
          </cell>
          <cell r="H276">
            <v>0</v>
          </cell>
          <cell r="J276">
            <v>0</v>
          </cell>
          <cell r="K276">
            <v>3</v>
          </cell>
          <cell r="L276">
            <v>21</v>
          </cell>
          <cell r="M276">
            <v>14</v>
          </cell>
        </row>
        <row r="277">
          <cell r="D277">
            <v>5</v>
          </cell>
          <cell r="E277">
            <v>7</v>
          </cell>
          <cell r="G277">
            <v>0</v>
          </cell>
          <cell r="H277">
            <v>0</v>
          </cell>
          <cell r="J277">
            <v>0</v>
          </cell>
          <cell r="K277">
            <v>4</v>
          </cell>
          <cell r="L277">
            <v>8</v>
          </cell>
          <cell r="M277">
            <v>3</v>
          </cell>
        </row>
        <row r="278">
          <cell r="D278">
            <v>5</v>
          </cell>
          <cell r="E278">
            <v>4</v>
          </cell>
          <cell r="G278">
            <v>0</v>
          </cell>
          <cell r="H278">
            <v>0</v>
          </cell>
          <cell r="J278">
            <v>0</v>
          </cell>
          <cell r="K278">
            <v>1</v>
          </cell>
          <cell r="L278">
            <v>8</v>
          </cell>
          <cell r="M278">
            <v>5</v>
          </cell>
        </row>
        <row r="279">
          <cell r="D279">
            <v>11</v>
          </cell>
          <cell r="E279">
            <v>12</v>
          </cell>
          <cell r="G279">
            <v>0</v>
          </cell>
          <cell r="H279">
            <v>0</v>
          </cell>
          <cell r="J279">
            <v>3</v>
          </cell>
          <cell r="K279">
            <v>6</v>
          </cell>
          <cell r="L279">
            <v>14</v>
          </cell>
          <cell r="M279">
            <v>12</v>
          </cell>
        </row>
        <row r="280">
          <cell r="D280">
            <v>19</v>
          </cell>
          <cell r="E280">
            <v>22</v>
          </cell>
          <cell r="G280">
            <v>0</v>
          </cell>
          <cell r="H280">
            <v>0</v>
          </cell>
          <cell r="J280">
            <v>6</v>
          </cell>
          <cell r="K280">
            <v>26</v>
          </cell>
          <cell r="L280">
            <v>9</v>
          </cell>
          <cell r="M280">
            <v>3</v>
          </cell>
        </row>
        <row r="281">
          <cell r="D281">
            <v>19</v>
          </cell>
          <cell r="E281">
            <v>23</v>
          </cell>
          <cell r="G281">
            <v>0</v>
          </cell>
          <cell r="H281">
            <v>0</v>
          </cell>
          <cell r="J281">
            <v>5</v>
          </cell>
          <cell r="K281">
            <v>25</v>
          </cell>
          <cell r="L281">
            <v>12</v>
          </cell>
          <cell r="M281">
            <v>8</v>
          </cell>
        </row>
        <row r="282">
          <cell r="D282">
            <v>20</v>
          </cell>
          <cell r="E282">
            <v>23</v>
          </cell>
          <cell r="G282">
            <v>0</v>
          </cell>
          <cell r="H282">
            <v>0</v>
          </cell>
          <cell r="J282">
            <v>0</v>
          </cell>
          <cell r="K282">
            <v>13</v>
          </cell>
          <cell r="L282">
            <v>30</v>
          </cell>
          <cell r="M282">
            <v>17</v>
          </cell>
        </row>
        <row r="283">
          <cell r="D283">
            <v>10</v>
          </cell>
          <cell r="E283">
            <v>10</v>
          </cell>
          <cell r="G283">
            <v>0</v>
          </cell>
          <cell r="H283">
            <v>0</v>
          </cell>
          <cell r="J283">
            <v>0</v>
          </cell>
          <cell r="K283">
            <v>3</v>
          </cell>
          <cell r="L283">
            <v>17</v>
          </cell>
          <cell r="M283">
            <v>6</v>
          </cell>
        </row>
        <row r="284">
          <cell r="D284">
            <v>18</v>
          </cell>
          <cell r="E284">
            <v>16</v>
          </cell>
          <cell r="G284">
            <v>0</v>
          </cell>
          <cell r="H284">
            <v>0</v>
          </cell>
          <cell r="J284">
            <v>3</v>
          </cell>
          <cell r="K284">
            <v>15</v>
          </cell>
          <cell r="L284">
            <v>16</v>
          </cell>
          <cell r="M284">
            <v>12</v>
          </cell>
        </row>
        <row r="285">
          <cell r="D285">
            <v>18</v>
          </cell>
          <cell r="E285">
            <v>37</v>
          </cell>
          <cell r="G285">
            <v>0</v>
          </cell>
          <cell r="H285">
            <v>9</v>
          </cell>
          <cell r="J285">
            <v>1</v>
          </cell>
          <cell r="K285">
            <v>26</v>
          </cell>
          <cell r="L285">
            <v>28</v>
          </cell>
          <cell r="M285">
            <v>20</v>
          </cell>
        </row>
        <row r="286">
          <cell r="D286">
            <v>5</v>
          </cell>
          <cell r="E286">
            <v>6</v>
          </cell>
          <cell r="G286">
            <v>0</v>
          </cell>
          <cell r="H286">
            <v>0</v>
          </cell>
          <cell r="J286">
            <v>0</v>
          </cell>
          <cell r="K286">
            <v>0</v>
          </cell>
          <cell r="L286">
            <v>11</v>
          </cell>
          <cell r="M286">
            <v>5</v>
          </cell>
        </row>
        <row r="287">
          <cell r="D287">
            <v>17</v>
          </cell>
          <cell r="E287">
            <v>10</v>
          </cell>
          <cell r="G287">
            <v>0</v>
          </cell>
          <cell r="H287">
            <v>0</v>
          </cell>
          <cell r="J287">
            <v>2</v>
          </cell>
          <cell r="K287">
            <v>10</v>
          </cell>
          <cell r="L287">
            <v>15</v>
          </cell>
          <cell r="M287">
            <v>3</v>
          </cell>
        </row>
        <row r="288">
          <cell r="D288">
            <v>4</v>
          </cell>
          <cell r="E288">
            <v>5</v>
          </cell>
          <cell r="G288">
            <v>0</v>
          </cell>
          <cell r="H288">
            <v>0</v>
          </cell>
          <cell r="J288">
            <v>0</v>
          </cell>
          <cell r="K288">
            <v>0</v>
          </cell>
          <cell r="L288">
            <v>9</v>
          </cell>
          <cell r="M288">
            <v>5</v>
          </cell>
        </row>
        <row r="289">
          <cell r="D289">
            <v>7</v>
          </cell>
          <cell r="E289">
            <v>9</v>
          </cell>
          <cell r="G289">
            <v>0</v>
          </cell>
          <cell r="H289">
            <v>0</v>
          </cell>
          <cell r="J289">
            <v>2</v>
          </cell>
          <cell r="K289">
            <v>6</v>
          </cell>
          <cell r="L289">
            <v>8</v>
          </cell>
          <cell r="M289">
            <v>5</v>
          </cell>
        </row>
        <row r="290">
          <cell r="D290">
            <v>17</v>
          </cell>
          <cell r="E290">
            <v>10</v>
          </cell>
          <cell r="G290">
            <v>0</v>
          </cell>
          <cell r="H290">
            <v>0</v>
          </cell>
          <cell r="J290">
            <v>1</v>
          </cell>
          <cell r="K290">
            <v>8</v>
          </cell>
          <cell r="L290">
            <v>18</v>
          </cell>
          <cell r="M290">
            <v>6</v>
          </cell>
        </row>
        <row r="291">
          <cell r="D291">
            <v>14</v>
          </cell>
          <cell r="E291">
            <v>18</v>
          </cell>
          <cell r="G291">
            <v>0</v>
          </cell>
          <cell r="H291">
            <v>0</v>
          </cell>
          <cell r="J291">
            <v>1</v>
          </cell>
          <cell r="K291">
            <v>9</v>
          </cell>
          <cell r="L291">
            <v>22</v>
          </cell>
          <cell r="M291">
            <v>16</v>
          </cell>
        </row>
        <row r="292">
          <cell r="D292">
            <v>19</v>
          </cell>
          <cell r="E292">
            <v>20</v>
          </cell>
          <cell r="G292">
            <v>0</v>
          </cell>
          <cell r="H292">
            <v>0</v>
          </cell>
          <cell r="J292">
            <v>2</v>
          </cell>
          <cell r="K292">
            <v>9</v>
          </cell>
          <cell r="L292">
            <v>28</v>
          </cell>
          <cell r="M292">
            <v>23</v>
          </cell>
        </row>
        <row r="293">
          <cell r="D293">
            <v>8</v>
          </cell>
          <cell r="E293">
            <v>13</v>
          </cell>
          <cell r="G293">
            <v>0</v>
          </cell>
          <cell r="H293">
            <v>0</v>
          </cell>
          <cell r="J293">
            <v>0</v>
          </cell>
          <cell r="K293">
            <v>7</v>
          </cell>
          <cell r="L293">
            <v>14</v>
          </cell>
          <cell r="M293">
            <v>10</v>
          </cell>
        </row>
        <row r="294">
          <cell r="D294">
            <v>10</v>
          </cell>
          <cell r="E294">
            <v>13</v>
          </cell>
          <cell r="G294">
            <v>0</v>
          </cell>
          <cell r="H294">
            <v>0</v>
          </cell>
          <cell r="J294">
            <v>1</v>
          </cell>
          <cell r="K294">
            <v>5</v>
          </cell>
          <cell r="L294">
            <v>17</v>
          </cell>
          <cell r="M294">
            <v>11</v>
          </cell>
        </row>
        <row r="295">
          <cell r="D295">
            <v>8</v>
          </cell>
          <cell r="E295">
            <v>5</v>
          </cell>
          <cell r="G295">
            <v>0</v>
          </cell>
          <cell r="H295">
            <v>0</v>
          </cell>
          <cell r="J295">
            <v>0</v>
          </cell>
          <cell r="K295">
            <v>5</v>
          </cell>
          <cell r="L295">
            <v>8</v>
          </cell>
          <cell r="M295">
            <v>4</v>
          </cell>
        </row>
        <row r="296">
          <cell r="D296">
            <v>16</v>
          </cell>
          <cell r="E296">
            <v>25</v>
          </cell>
          <cell r="G296">
            <v>0</v>
          </cell>
          <cell r="H296">
            <v>0</v>
          </cell>
          <cell r="J296">
            <v>0</v>
          </cell>
          <cell r="K296">
            <v>20</v>
          </cell>
          <cell r="L296">
            <v>21</v>
          </cell>
          <cell r="M296">
            <v>13</v>
          </cell>
        </row>
        <row r="297">
          <cell r="D297">
            <v>4</v>
          </cell>
          <cell r="E297">
            <v>9</v>
          </cell>
          <cell r="G297">
            <v>0</v>
          </cell>
          <cell r="H297">
            <v>0</v>
          </cell>
          <cell r="J297">
            <v>1</v>
          </cell>
          <cell r="K297">
            <v>5</v>
          </cell>
          <cell r="L297">
            <v>7</v>
          </cell>
          <cell r="M297">
            <v>5</v>
          </cell>
        </row>
        <row r="298">
          <cell r="D298">
            <v>18</v>
          </cell>
          <cell r="E298">
            <v>26</v>
          </cell>
          <cell r="G298">
            <v>0</v>
          </cell>
          <cell r="H298">
            <v>0</v>
          </cell>
          <cell r="J298">
            <v>3</v>
          </cell>
          <cell r="K298">
            <v>15</v>
          </cell>
          <cell r="L298">
            <v>26</v>
          </cell>
          <cell r="M298">
            <v>11</v>
          </cell>
        </row>
        <row r="299">
          <cell r="D299">
            <v>1</v>
          </cell>
          <cell r="E299">
            <v>2</v>
          </cell>
          <cell r="G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3</v>
          </cell>
          <cell r="M299">
            <v>3</v>
          </cell>
        </row>
        <row r="300">
          <cell r="D300">
            <v>14</v>
          </cell>
          <cell r="E300">
            <v>10</v>
          </cell>
          <cell r="G300">
            <v>0</v>
          </cell>
          <cell r="H300">
            <v>0</v>
          </cell>
          <cell r="J300">
            <v>0</v>
          </cell>
          <cell r="K300">
            <v>5</v>
          </cell>
          <cell r="L300">
            <v>19</v>
          </cell>
          <cell r="M300">
            <v>12</v>
          </cell>
        </row>
        <row r="301">
          <cell r="D301">
            <v>26</v>
          </cell>
          <cell r="E301">
            <v>15</v>
          </cell>
          <cell r="G301">
            <v>0</v>
          </cell>
          <cell r="H301">
            <v>2</v>
          </cell>
          <cell r="J301">
            <v>3</v>
          </cell>
          <cell r="K301">
            <v>21</v>
          </cell>
          <cell r="L301">
            <v>17</v>
          </cell>
          <cell r="M301">
            <v>11</v>
          </cell>
        </row>
        <row r="302">
          <cell r="D302">
            <v>44</v>
          </cell>
          <cell r="E302">
            <v>46</v>
          </cell>
          <cell r="G302">
            <v>2</v>
          </cell>
          <cell r="H302">
            <v>0</v>
          </cell>
          <cell r="J302">
            <v>2</v>
          </cell>
          <cell r="K302">
            <v>55</v>
          </cell>
          <cell r="L302">
            <v>33</v>
          </cell>
          <cell r="M302">
            <v>19</v>
          </cell>
        </row>
        <row r="303">
          <cell r="D303">
            <v>21</v>
          </cell>
          <cell r="E303">
            <v>25</v>
          </cell>
          <cell r="G303">
            <v>0</v>
          </cell>
          <cell r="H303">
            <v>7</v>
          </cell>
          <cell r="J303">
            <v>1</v>
          </cell>
          <cell r="K303">
            <v>28</v>
          </cell>
          <cell r="L303">
            <v>17</v>
          </cell>
          <cell r="M303">
            <v>9</v>
          </cell>
        </row>
        <row r="304">
          <cell r="D304">
            <v>11</v>
          </cell>
          <cell r="E304">
            <v>9</v>
          </cell>
          <cell r="G304">
            <v>0</v>
          </cell>
          <cell r="H304">
            <v>0</v>
          </cell>
          <cell r="J304">
            <v>0</v>
          </cell>
          <cell r="K304">
            <v>3</v>
          </cell>
          <cell r="L304">
            <v>17</v>
          </cell>
          <cell r="M304">
            <v>11</v>
          </cell>
        </row>
        <row r="305">
          <cell r="D305">
            <v>14</v>
          </cell>
          <cell r="E305">
            <v>24</v>
          </cell>
          <cell r="G305">
            <v>0</v>
          </cell>
          <cell r="H305">
            <v>0</v>
          </cell>
          <cell r="J305">
            <v>6</v>
          </cell>
          <cell r="K305">
            <v>18</v>
          </cell>
          <cell r="L305">
            <v>14</v>
          </cell>
          <cell r="M305">
            <v>11</v>
          </cell>
        </row>
        <row r="306">
          <cell r="D306">
            <v>18</v>
          </cell>
          <cell r="E306">
            <v>19</v>
          </cell>
          <cell r="G306">
            <v>0</v>
          </cell>
          <cell r="H306">
            <v>0</v>
          </cell>
          <cell r="J306">
            <v>0</v>
          </cell>
          <cell r="K306">
            <v>12</v>
          </cell>
          <cell r="L306">
            <v>25</v>
          </cell>
          <cell r="M306">
            <v>10</v>
          </cell>
        </row>
        <row r="307">
          <cell r="D307">
            <v>5</v>
          </cell>
          <cell r="E307">
            <v>7</v>
          </cell>
          <cell r="G307">
            <v>0</v>
          </cell>
          <cell r="H307">
            <v>0</v>
          </cell>
          <cell r="J307">
            <v>0</v>
          </cell>
          <cell r="K307">
            <v>2</v>
          </cell>
          <cell r="L307">
            <v>10</v>
          </cell>
          <cell r="M307">
            <v>10</v>
          </cell>
        </row>
        <row r="308">
          <cell r="D308">
            <v>9</v>
          </cell>
          <cell r="E308">
            <v>10</v>
          </cell>
          <cell r="G308">
            <v>0</v>
          </cell>
          <cell r="H308">
            <v>0</v>
          </cell>
          <cell r="J308">
            <v>0</v>
          </cell>
          <cell r="K308">
            <v>6</v>
          </cell>
          <cell r="L308">
            <v>13</v>
          </cell>
          <cell r="M308">
            <v>6</v>
          </cell>
        </row>
        <row r="309">
          <cell r="D309">
            <v>24</v>
          </cell>
          <cell r="E309">
            <v>22</v>
          </cell>
          <cell r="G309">
            <v>0</v>
          </cell>
          <cell r="H309">
            <v>0</v>
          </cell>
          <cell r="J309">
            <v>4</v>
          </cell>
          <cell r="K309">
            <v>17</v>
          </cell>
          <cell r="L309">
            <v>25</v>
          </cell>
          <cell r="M309">
            <v>22</v>
          </cell>
        </row>
        <row r="310">
          <cell r="D310">
            <v>18</v>
          </cell>
          <cell r="E310">
            <v>23</v>
          </cell>
          <cell r="G310">
            <v>0</v>
          </cell>
          <cell r="H310">
            <v>0</v>
          </cell>
          <cell r="J310">
            <v>5</v>
          </cell>
          <cell r="K310">
            <v>16</v>
          </cell>
          <cell r="L310">
            <v>20</v>
          </cell>
          <cell r="M310">
            <v>14</v>
          </cell>
        </row>
        <row r="311">
          <cell r="D311">
            <v>21</v>
          </cell>
          <cell r="E311">
            <v>21</v>
          </cell>
          <cell r="G311">
            <v>0</v>
          </cell>
          <cell r="H311">
            <v>0</v>
          </cell>
          <cell r="J311">
            <v>0</v>
          </cell>
          <cell r="K311">
            <v>17</v>
          </cell>
          <cell r="L311">
            <v>25</v>
          </cell>
          <cell r="M311">
            <v>15</v>
          </cell>
        </row>
        <row r="312">
          <cell r="D312">
            <v>22</v>
          </cell>
          <cell r="E312">
            <v>23</v>
          </cell>
          <cell r="G312">
            <v>0</v>
          </cell>
          <cell r="H312">
            <v>0</v>
          </cell>
          <cell r="J312">
            <v>4</v>
          </cell>
          <cell r="K312">
            <v>20</v>
          </cell>
          <cell r="L312">
            <v>21</v>
          </cell>
          <cell r="M312">
            <v>9</v>
          </cell>
        </row>
        <row r="313">
          <cell r="D313">
            <v>22</v>
          </cell>
          <cell r="E313">
            <v>26</v>
          </cell>
          <cell r="G313">
            <v>1</v>
          </cell>
          <cell r="H313">
            <v>0</v>
          </cell>
          <cell r="J313">
            <v>0</v>
          </cell>
          <cell r="K313">
            <v>21</v>
          </cell>
          <cell r="L313">
            <v>27</v>
          </cell>
          <cell r="M313">
            <v>20</v>
          </cell>
        </row>
        <row r="314">
          <cell r="D314">
            <v>14</v>
          </cell>
          <cell r="E314">
            <v>10</v>
          </cell>
          <cell r="G314">
            <v>1</v>
          </cell>
          <cell r="H314">
            <v>1</v>
          </cell>
          <cell r="J314">
            <v>1</v>
          </cell>
          <cell r="K314">
            <v>9</v>
          </cell>
          <cell r="L314">
            <v>14</v>
          </cell>
          <cell r="M314">
            <v>5</v>
          </cell>
        </row>
        <row r="315">
          <cell r="D315">
            <v>61</v>
          </cell>
          <cell r="E315">
            <v>72</v>
          </cell>
          <cell r="G315">
            <v>0</v>
          </cell>
          <cell r="H315">
            <v>0</v>
          </cell>
          <cell r="J315">
            <v>25</v>
          </cell>
          <cell r="K315">
            <v>55</v>
          </cell>
          <cell r="L315">
            <v>53</v>
          </cell>
          <cell r="M315">
            <v>30</v>
          </cell>
        </row>
        <row r="316">
          <cell r="D316">
            <v>15</v>
          </cell>
          <cell r="E316">
            <v>21</v>
          </cell>
          <cell r="G316">
            <v>0</v>
          </cell>
          <cell r="H316">
            <v>0</v>
          </cell>
          <cell r="J316">
            <v>0</v>
          </cell>
          <cell r="K316">
            <v>11</v>
          </cell>
          <cell r="L316">
            <v>25</v>
          </cell>
          <cell r="M316">
            <v>14</v>
          </cell>
        </row>
        <row r="317">
          <cell r="D317">
            <v>16</v>
          </cell>
          <cell r="E317">
            <v>22</v>
          </cell>
          <cell r="G317">
            <v>0</v>
          </cell>
          <cell r="H317">
            <v>0</v>
          </cell>
          <cell r="J317">
            <v>5</v>
          </cell>
          <cell r="K317">
            <v>16</v>
          </cell>
          <cell r="L317">
            <v>17</v>
          </cell>
          <cell r="M317">
            <v>8</v>
          </cell>
        </row>
        <row r="318">
          <cell r="D318">
            <v>20</v>
          </cell>
          <cell r="E318">
            <v>18</v>
          </cell>
          <cell r="G318">
            <v>0</v>
          </cell>
          <cell r="H318">
            <v>0</v>
          </cell>
          <cell r="J318">
            <v>0</v>
          </cell>
          <cell r="K318">
            <v>17</v>
          </cell>
          <cell r="L318">
            <v>21</v>
          </cell>
          <cell r="M318">
            <v>12</v>
          </cell>
        </row>
        <row r="319">
          <cell r="D319">
            <v>15</v>
          </cell>
          <cell r="E319">
            <v>18</v>
          </cell>
          <cell r="G319">
            <v>0</v>
          </cell>
          <cell r="H319">
            <v>0</v>
          </cell>
          <cell r="J319">
            <v>0</v>
          </cell>
          <cell r="K319">
            <v>15</v>
          </cell>
          <cell r="L319">
            <v>18</v>
          </cell>
          <cell r="M319">
            <v>9</v>
          </cell>
        </row>
        <row r="320">
          <cell r="D320">
            <v>58</v>
          </cell>
          <cell r="E320">
            <v>46</v>
          </cell>
          <cell r="G320">
            <v>0</v>
          </cell>
          <cell r="H320">
            <v>1</v>
          </cell>
          <cell r="J320">
            <v>14</v>
          </cell>
          <cell r="K320">
            <v>54</v>
          </cell>
          <cell r="L320">
            <v>36</v>
          </cell>
          <cell r="M320">
            <v>20</v>
          </cell>
        </row>
        <row r="321">
          <cell r="D321">
            <v>52</v>
          </cell>
          <cell r="E321">
            <v>52</v>
          </cell>
          <cell r="G321">
            <v>2</v>
          </cell>
          <cell r="H321">
            <v>0</v>
          </cell>
          <cell r="J321">
            <v>4</v>
          </cell>
          <cell r="K321">
            <v>51</v>
          </cell>
          <cell r="L321">
            <v>49</v>
          </cell>
          <cell r="M321">
            <v>26</v>
          </cell>
        </row>
        <row r="322">
          <cell r="D322">
            <v>19</v>
          </cell>
          <cell r="E322">
            <v>29</v>
          </cell>
          <cell r="G322">
            <v>0</v>
          </cell>
          <cell r="H322">
            <v>0</v>
          </cell>
          <cell r="J322">
            <v>1</v>
          </cell>
          <cell r="K322">
            <v>16</v>
          </cell>
          <cell r="L322">
            <v>31</v>
          </cell>
          <cell r="M322">
            <v>18</v>
          </cell>
        </row>
        <row r="323">
          <cell r="D323">
            <v>11</v>
          </cell>
          <cell r="E323">
            <v>9</v>
          </cell>
          <cell r="G323">
            <v>0</v>
          </cell>
          <cell r="H323">
            <v>0</v>
          </cell>
          <cell r="J323">
            <v>2</v>
          </cell>
          <cell r="K323">
            <v>6</v>
          </cell>
          <cell r="L323">
            <v>12</v>
          </cell>
          <cell r="M323">
            <v>5</v>
          </cell>
        </row>
        <row r="324">
          <cell r="D324">
            <v>36</v>
          </cell>
          <cell r="E324">
            <v>45</v>
          </cell>
          <cell r="G324">
            <v>0</v>
          </cell>
          <cell r="H324">
            <v>1</v>
          </cell>
          <cell r="J324">
            <v>2</v>
          </cell>
          <cell r="K324">
            <v>38</v>
          </cell>
          <cell r="L324">
            <v>41</v>
          </cell>
          <cell r="M324">
            <v>23</v>
          </cell>
        </row>
        <row r="325">
          <cell r="D325">
            <v>11</v>
          </cell>
          <cell r="E325">
            <v>20</v>
          </cell>
          <cell r="G325">
            <v>0</v>
          </cell>
          <cell r="H325">
            <v>0</v>
          </cell>
          <cell r="J325">
            <v>3</v>
          </cell>
          <cell r="K325">
            <v>7</v>
          </cell>
          <cell r="L325">
            <v>21</v>
          </cell>
          <cell r="M325">
            <v>14</v>
          </cell>
        </row>
        <row r="326">
          <cell r="D326">
            <v>11</v>
          </cell>
          <cell r="E326">
            <v>20</v>
          </cell>
          <cell r="G326">
            <v>0</v>
          </cell>
          <cell r="H326">
            <v>7</v>
          </cell>
          <cell r="J326">
            <v>0</v>
          </cell>
          <cell r="K326">
            <v>13</v>
          </cell>
          <cell r="L326">
            <v>18</v>
          </cell>
          <cell r="M326">
            <v>11</v>
          </cell>
        </row>
        <row r="327">
          <cell r="D327">
            <v>17</v>
          </cell>
          <cell r="E327">
            <v>25</v>
          </cell>
          <cell r="G327">
            <v>0</v>
          </cell>
          <cell r="H327">
            <v>1</v>
          </cell>
          <cell r="J327">
            <v>0</v>
          </cell>
          <cell r="K327">
            <v>15</v>
          </cell>
          <cell r="L327">
            <v>27</v>
          </cell>
          <cell r="M327">
            <v>21</v>
          </cell>
        </row>
        <row r="328">
          <cell r="D328">
            <v>41</v>
          </cell>
          <cell r="E328">
            <v>50</v>
          </cell>
          <cell r="G328">
            <v>0</v>
          </cell>
          <cell r="H328">
            <v>0</v>
          </cell>
          <cell r="J328">
            <v>6</v>
          </cell>
          <cell r="K328">
            <v>31</v>
          </cell>
          <cell r="L328">
            <v>54</v>
          </cell>
          <cell r="M328">
            <v>38</v>
          </cell>
        </row>
        <row r="329">
          <cell r="D329">
            <v>21</v>
          </cell>
          <cell r="E329">
            <v>35</v>
          </cell>
          <cell r="G329">
            <v>0</v>
          </cell>
          <cell r="H329">
            <v>8</v>
          </cell>
          <cell r="J329">
            <v>3</v>
          </cell>
          <cell r="K329">
            <v>25</v>
          </cell>
          <cell r="L329">
            <v>28</v>
          </cell>
          <cell r="M329">
            <v>17</v>
          </cell>
        </row>
        <row r="330">
          <cell r="D330">
            <v>19</v>
          </cell>
          <cell r="E330">
            <v>20</v>
          </cell>
          <cell r="G330">
            <v>0</v>
          </cell>
          <cell r="H330">
            <v>0</v>
          </cell>
          <cell r="J330">
            <v>0</v>
          </cell>
          <cell r="K330">
            <v>15</v>
          </cell>
          <cell r="L330">
            <v>24</v>
          </cell>
          <cell r="M330">
            <v>12</v>
          </cell>
        </row>
        <row r="331">
          <cell r="D331">
            <v>18</v>
          </cell>
          <cell r="E331">
            <v>22</v>
          </cell>
          <cell r="G331">
            <v>0</v>
          </cell>
          <cell r="H331">
            <v>1</v>
          </cell>
          <cell r="J331">
            <v>2</v>
          </cell>
          <cell r="K331">
            <v>10</v>
          </cell>
          <cell r="L331">
            <v>28</v>
          </cell>
          <cell r="M331">
            <v>17</v>
          </cell>
        </row>
        <row r="332">
          <cell r="D332">
            <v>23</v>
          </cell>
          <cell r="E332">
            <v>28</v>
          </cell>
          <cell r="G332">
            <v>0</v>
          </cell>
          <cell r="H332">
            <v>0</v>
          </cell>
          <cell r="J332">
            <v>0</v>
          </cell>
          <cell r="K332">
            <v>23</v>
          </cell>
          <cell r="L332">
            <v>28</v>
          </cell>
          <cell r="M332">
            <v>17</v>
          </cell>
        </row>
        <row r="333">
          <cell r="D333">
            <v>47</v>
          </cell>
          <cell r="E333">
            <v>47</v>
          </cell>
          <cell r="G333">
            <v>0</v>
          </cell>
          <cell r="H333">
            <v>0</v>
          </cell>
          <cell r="J333">
            <v>6</v>
          </cell>
          <cell r="K333">
            <v>37</v>
          </cell>
          <cell r="L333">
            <v>51</v>
          </cell>
          <cell r="M333">
            <v>26</v>
          </cell>
        </row>
        <row r="334">
          <cell r="D334">
            <v>24</v>
          </cell>
          <cell r="E334">
            <v>22</v>
          </cell>
          <cell r="G334">
            <v>0</v>
          </cell>
          <cell r="H334">
            <v>0</v>
          </cell>
          <cell r="J334">
            <v>0</v>
          </cell>
          <cell r="K334">
            <v>17</v>
          </cell>
          <cell r="L334">
            <v>29</v>
          </cell>
          <cell r="M334">
            <v>17</v>
          </cell>
        </row>
        <row r="335">
          <cell r="D335">
            <v>14</v>
          </cell>
          <cell r="E335">
            <v>11</v>
          </cell>
          <cell r="G335">
            <v>0</v>
          </cell>
          <cell r="H335">
            <v>0</v>
          </cell>
          <cell r="J335">
            <v>0</v>
          </cell>
          <cell r="K335">
            <v>11</v>
          </cell>
          <cell r="L335">
            <v>14</v>
          </cell>
          <cell r="M335">
            <v>5</v>
          </cell>
        </row>
        <row r="336">
          <cell r="D336">
            <v>9</v>
          </cell>
          <cell r="E336">
            <v>11</v>
          </cell>
          <cell r="G336">
            <v>0</v>
          </cell>
          <cell r="H336">
            <v>0</v>
          </cell>
          <cell r="J336">
            <v>0</v>
          </cell>
          <cell r="K336">
            <v>6</v>
          </cell>
          <cell r="L336">
            <v>14</v>
          </cell>
          <cell r="M336">
            <v>11</v>
          </cell>
        </row>
        <row r="337">
          <cell r="D337">
            <v>7</v>
          </cell>
          <cell r="E337">
            <v>7</v>
          </cell>
          <cell r="G337">
            <v>0</v>
          </cell>
          <cell r="H337">
            <v>0</v>
          </cell>
          <cell r="J337">
            <v>0</v>
          </cell>
          <cell r="K337">
            <v>5</v>
          </cell>
          <cell r="L337">
            <v>9</v>
          </cell>
          <cell r="M337">
            <v>5</v>
          </cell>
        </row>
        <row r="338">
          <cell r="D338">
            <v>4</v>
          </cell>
          <cell r="E338">
            <v>2</v>
          </cell>
          <cell r="G338">
            <v>0</v>
          </cell>
          <cell r="H338">
            <v>0</v>
          </cell>
          <cell r="J338">
            <v>0</v>
          </cell>
          <cell r="K338">
            <v>1</v>
          </cell>
          <cell r="L338">
            <v>5</v>
          </cell>
          <cell r="M338">
            <v>3</v>
          </cell>
        </row>
        <row r="339">
          <cell r="D339">
            <v>10</v>
          </cell>
          <cell r="E339">
            <v>15</v>
          </cell>
          <cell r="G339">
            <v>0</v>
          </cell>
          <cell r="H339">
            <v>0</v>
          </cell>
          <cell r="J339">
            <v>1</v>
          </cell>
          <cell r="K339">
            <v>7</v>
          </cell>
          <cell r="L339">
            <v>17</v>
          </cell>
          <cell r="M339">
            <v>12</v>
          </cell>
        </row>
        <row r="340">
          <cell r="D340">
            <v>13</v>
          </cell>
          <cell r="E340">
            <v>9</v>
          </cell>
          <cell r="G340">
            <v>0</v>
          </cell>
          <cell r="H340">
            <v>0</v>
          </cell>
          <cell r="J340">
            <v>3</v>
          </cell>
          <cell r="K340">
            <v>4</v>
          </cell>
          <cell r="L340">
            <v>15</v>
          </cell>
          <cell r="M340">
            <v>6</v>
          </cell>
        </row>
        <row r="341">
          <cell r="D341">
            <v>19</v>
          </cell>
          <cell r="E341">
            <v>19</v>
          </cell>
          <cell r="G341">
            <v>0</v>
          </cell>
          <cell r="H341">
            <v>0</v>
          </cell>
          <cell r="J341">
            <v>1</v>
          </cell>
          <cell r="K341">
            <v>17</v>
          </cell>
          <cell r="L341">
            <v>20</v>
          </cell>
          <cell r="M341">
            <v>9</v>
          </cell>
        </row>
        <row r="342">
          <cell r="D342">
            <v>13</v>
          </cell>
          <cell r="E342">
            <v>12</v>
          </cell>
          <cell r="G342">
            <v>0</v>
          </cell>
          <cell r="H342">
            <v>0</v>
          </cell>
          <cell r="J342">
            <v>1</v>
          </cell>
          <cell r="K342">
            <v>7</v>
          </cell>
          <cell r="L342">
            <v>17</v>
          </cell>
          <cell r="M342">
            <v>12</v>
          </cell>
        </row>
        <row r="343">
          <cell r="D343">
            <v>5</v>
          </cell>
          <cell r="E343">
            <v>9</v>
          </cell>
          <cell r="G343">
            <v>0</v>
          </cell>
          <cell r="H343">
            <v>0</v>
          </cell>
          <cell r="J343">
            <v>2</v>
          </cell>
          <cell r="K343">
            <v>5</v>
          </cell>
          <cell r="L343">
            <v>7</v>
          </cell>
          <cell r="M343">
            <v>3</v>
          </cell>
        </row>
        <row r="344">
          <cell r="D344">
            <v>2</v>
          </cell>
          <cell r="E344">
            <v>2</v>
          </cell>
          <cell r="G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4</v>
          </cell>
          <cell r="M344">
            <v>2</v>
          </cell>
        </row>
        <row r="345">
          <cell r="D345">
            <v>6</v>
          </cell>
          <cell r="E345">
            <v>8</v>
          </cell>
          <cell r="G345">
            <v>0</v>
          </cell>
          <cell r="H345">
            <v>0</v>
          </cell>
          <cell r="J345">
            <v>0</v>
          </cell>
          <cell r="K345">
            <v>5</v>
          </cell>
          <cell r="L345">
            <v>9</v>
          </cell>
          <cell r="M345">
            <v>4</v>
          </cell>
        </row>
        <row r="346">
          <cell r="D346">
            <v>14</v>
          </cell>
          <cell r="E346">
            <v>11</v>
          </cell>
          <cell r="G346">
            <v>0</v>
          </cell>
          <cell r="H346">
            <v>0</v>
          </cell>
          <cell r="J346">
            <v>2</v>
          </cell>
          <cell r="K346">
            <v>8</v>
          </cell>
          <cell r="L346">
            <v>15</v>
          </cell>
          <cell r="M346">
            <v>9</v>
          </cell>
        </row>
        <row r="347">
          <cell r="D347">
            <v>35</v>
          </cell>
          <cell r="E347">
            <v>70</v>
          </cell>
          <cell r="G347">
            <v>0</v>
          </cell>
          <cell r="H347">
            <v>0</v>
          </cell>
          <cell r="J347">
            <v>3</v>
          </cell>
          <cell r="K347">
            <v>22</v>
          </cell>
          <cell r="L347">
            <v>80</v>
          </cell>
          <cell r="M347">
            <v>64</v>
          </cell>
        </row>
        <row r="348">
          <cell r="D348">
            <v>6</v>
          </cell>
          <cell r="E348">
            <v>7</v>
          </cell>
          <cell r="G348">
            <v>0</v>
          </cell>
          <cell r="H348">
            <v>0</v>
          </cell>
          <cell r="J348">
            <v>0</v>
          </cell>
          <cell r="K348">
            <v>5</v>
          </cell>
          <cell r="L348">
            <v>8</v>
          </cell>
          <cell r="M348">
            <v>5</v>
          </cell>
        </row>
        <row r="349">
          <cell r="D349">
            <v>22</v>
          </cell>
          <cell r="E349">
            <v>19</v>
          </cell>
          <cell r="G349">
            <v>0</v>
          </cell>
          <cell r="H349">
            <v>0</v>
          </cell>
          <cell r="J349">
            <v>0</v>
          </cell>
          <cell r="K349">
            <v>18</v>
          </cell>
          <cell r="L349">
            <v>23</v>
          </cell>
          <cell r="M349">
            <v>12</v>
          </cell>
        </row>
        <row r="350">
          <cell r="D350">
            <v>18</v>
          </cell>
          <cell r="E350">
            <v>14</v>
          </cell>
          <cell r="G350">
            <v>0</v>
          </cell>
          <cell r="H350">
            <v>0</v>
          </cell>
          <cell r="J350">
            <v>3</v>
          </cell>
          <cell r="K350">
            <v>15</v>
          </cell>
          <cell r="L350">
            <v>14</v>
          </cell>
          <cell r="M350">
            <v>7</v>
          </cell>
        </row>
        <row r="351">
          <cell r="D351">
            <v>13</v>
          </cell>
          <cell r="E351">
            <v>15</v>
          </cell>
          <cell r="G351">
            <v>0</v>
          </cell>
          <cell r="H351">
            <v>0</v>
          </cell>
          <cell r="J351">
            <v>0</v>
          </cell>
          <cell r="K351">
            <v>12</v>
          </cell>
          <cell r="L351">
            <v>16</v>
          </cell>
          <cell r="M351">
            <v>5</v>
          </cell>
        </row>
        <row r="352">
          <cell r="D352">
            <v>6</v>
          </cell>
          <cell r="E352">
            <v>8</v>
          </cell>
          <cell r="G352">
            <v>0</v>
          </cell>
          <cell r="H352">
            <v>0</v>
          </cell>
          <cell r="J352">
            <v>0</v>
          </cell>
          <cell r="K352">
            <v>3</v>
          </cell>
          <cell r="L352">
            <v>11</v>
          </cell>
          <cell r="M352">
            <v>8</v>
          </cell>
        </row>
        <row r="353">
          <cell r="D353">
            <v>14</v>
          </cell>
          <cell r="E353">
            <v>17</v>
          </cell>
          <cell r="G353">
            <v>0</v>
          </cell>
          <cell r="H353">
            <v>0</v>
          </cell>
          <cell r="J353">
            <v>0</v>
          </cell>
          <cell r="K353">
            <v>11</v>
          </cell>
          <cell r="L353">
            <v>20</v>
          </cell>
          <cell r="M353">
            <v>13</v>
          </cell>
        </row>
        <row r="354">
          <cell r="D354">
            <v>12</v>
          </cell>
          <cell r="E354">
            <v>13</v>
          </cell>
          <cell r="G354">
            <v>1</v>
          </cell>
          <cell r="H354">
            <v>0</v>
          </cell>
          <cell r="J354">
            <v>3</v>
          </cell>
          <cell r="K354">
            <v>8</v>
          </cell>
          <cell r="L354">
            <v>14</v>
          </cell>
          <cell r="M354">
            <v>7</v>
          </cell>
        </row>
        <row r="355">
          <cell r="D355">
            <v>48</v>
          </cell>
          <cell r="E355">
            <v>51</v>
          </cell>
          <cell r="G355">
            <v>0</v>
          </cell>
          <cell r="H355">
            <v>1</v>
          </cell>
          <cell r="J355">
            <v>12</v>
          </cell>
          <cell r="K355">
            <v>58</v>
          </cell>
          <cell r="L355">
            <v>29</v>
          </cell>
          <cell r="M355">
            <v>16</v>
          </cell>
        </row>
        <row r="356">
          <cell r="D356">
            <v>11</v>
          </cell>
          <cell r="E356">
            <v>7</v>
          </cell>
          <cell r="G356">
            <v>0</v>
          </cell>
          <cell r="H356">
            <v>0</v>
          </cell>
          <cell r="J356">
            <v>0</v>
          </cell>
          <cell r="K356">
            <v>5</v>
          </cell>
          <cell r="L356">
            <v>13</v>
          </cell>
          <cell r="M356">
            <v>6</v>
          </cell>
        </row>
        <row r="357">
          <cell r="D357">
            <v>2</v>
          </cell>
          <cell r="E357">
            <v>4</v>
          </cell>
          <cell r="G357">
            <v>0</v>
          </cell>
          <cell r="H357">
            <v>0</v>
          </cell>
          <cell r="J357">
            <v>0</v>
          </cell>
          <cell r="K357">
            <v>3</v>
          </cell>
          <cell r="L357">
            <v>3</v>
          </cell>
          <cell r="M357">
            <v>2</v>
          </cell>
        </row>
        <row r="358">
          <cell r="D358">
            <v>9</v>
          </cell>
          <cell r="E358">
            <v>6</v>
          </cell>
          <cell r="G358">
            <v>0</v>
          </cell>
          <cell r="H358">
            <v>0</v>
          </cell>
          <cell r="J358">
            <v>0</v>
          </cell>
          <cell r="K358">
            <v>5</v>
          </cell>
          <cell r="L358">
            <v>10</v>
          </cell>
          <cell r="M358">
            <v>5</v>
          </cell>
        </row>
        <row r="359">
          <cell r="D359">
            <v>5</v>
          </cell>
          <cell r="E359">
            <v>5</v>
          </cell>
          <cell r="G359">
            <v>0</v>
          </cell>
          <cell r="H359">
            <v>0</v>
          </cell>
          <cell r="J359">
            <v>0</v>
          </cell>
          <cell r="K359">
            <v>1</v>
          </cell>
          <cell r="L359">
            <v>9</v>
          </cell>
          <cell r="M359">
            <v>4</v>
          </cell>
        </row>
        <row r="360">
          <cell r="D360">
            <v>4</v>
          </cell>
          <cell r="E360">
            <v>4</v>
          </cell>
          <cell r="G360">
            <v>0</v>
          </cell>
          <cell r="H360">
            <v>0</v>
          </cell>
          <cell r="J360">
            <v>0</v>
          </cell>
          <cell r="K360">
            <v>2</v>
          </cell>
          <cell r="L360">
            <v>6</v>
          </cell>
          <cell r="M360">
            <v>4</v>
          </cell>
        </row>
        <row r="361">
          <cell r="D361">
            <v>18</v>
          </cell>
          <cell r="E361">
            <v>19</v>
          </cell>
          <cell r="G361">
            <v>0</v>
          </cell>
          <cell r="H361">
            <v>0</v>
          </cell>
          <cell r="J361">
            <v>4</v>
          </cell>
          <cell r="K361">
            <v>12</v>
          </cell>
          <cell r="L361">
            <v>21</v>
          </cell>
          <cell r="M361">
            <v>10</v>
          </cell>
        </row>
        <row r="362">
          <cell r="D362">
            <v>3</v>
          </cell>
          <cell r="E362">
            <v>4</v>
          </cell>
          <cell r="G362">
            <v>0</v>
          </cell>
          <cell r="H362">
            <v>0</v>
          </cell>
          <cell r="J362">
            <v>0</v>
          </cell>
          <cell r="K362">
            <v>1</v>
          </cell>
          <cell r="L362">
            <v>6</v>
          </cell>
          <cell r="M362">
            <v>4</v>
          </cell>
        </row>
        <row r="363">
          <cell r="D363">
            <v>2</v>
          </cell>
          <cell r="E363">
            <v>1</v>
          </cell>
          <cell r="G363">
            <v>0</v>
          </cell>
          <cell r="H363">
            <v>0</v>
          </cell>
          <cell r="J363">
            <v>0</v>
          </cell>
          <cell r="K363">
            <v>0</v>
          </cell>
          <cell r="L363">
            <v>3</v>
          </cell>
          <cell r="M363">
            <v>1</v>
          </cell>
        </row>
        <row r="364">
          <cell r="D364">
            <v>11</v>
          </cell>
          <cell r="E364">
            <v>13</v>
          </cell>
          <cell r="G364">
            <v>0</v>
          </cell>
          <cell r="H364">
            <v>0</v>
          </cell>
          <cell r="J364">
            <v>5</v>
          </cell>
          <cell r="K364">
            <v>8</v>
          </cell>
          <cell r="L364">
            <v>11</v>
          </cell>
          <cell r="M364">
            <v>7</v>
          </cell>
        </row>
        <row r="365">
          <cell r="D365">
            <v>0</v>
          </cell>
          <cell r="E365">
            <v>0</v>
          </cell>
          <cell r="G365">
            <v>0</v>
          </cell>
          <cell r="H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8</v>
          </cell>
          <cell r="E366">
            <v>8</v>
          </cell>
          <cell r="G366">
            <v>0</v>
          </cell>
          <cell r="H366">
            <v>0</v>
          </cell>
          <cell r="J366">
            <v>1</v>
          </cell>
          <cell r="K366">
            <v>6</v>
          </cell>
          <cell r="L366">
            <v>9</v>
          </cell>
          <cell r="M366">
            <v>4</v>
          </cell>
        </row>
        <row r="367">
          <cell r="D367">
            <v>7</v>
          </cell>
          <cell r="E367">
            <v>6</v>
          </cell>
          <cell r="G367">
            <v>0</v>
          </cell>
          <cell r="H367">
            <v>0</v>
          </cell>
          <cell r="J367">
            <v>0</v>
          </cell>
          <cell r="K367">
            <v>3</v>
          </cell>
          <cell r="L367">
            <v>10</v>
          </cell>
          <cell r="M367">
            <v>4</v>
          </cell>
        </row>
        <row r="368">
          <cell r="D368">
            <v>12</v>
          </cell>
          <cell r="E368">
            <v>12</v>
          </cell>
          <cell r="G368">
            <v>0</v>
          </cell>
          <cell r="H368">
            <v>0</v>
          </cell>
          <cell r="J368">
            <v>0</v>
          </cell>
          <cell r="K368">
            <v>4</v>
          </cell>
          <cell r="L368">
            <v>20</v>
          </cell>
          <cell r="M368">
            <v>13</v>
          </cell>
        </row>
        <row r="369">
          <cell r="D369">
            <v>8</v>
          </cell>
          <cell r="E369">
            <v>8</v>
          </cell>
          <cell r="G369">
            <v>0</v>
          </cell>
          <cell r="H369">
            <v>0</v>
          </cell>
          <cell r="J369">
            <v>0</v>
          </cell>
          <cell r="K369">
            <v>3</v>
          </cell>
          <cell r="L369">
            <v>13</v>
          </cell>
          <cell r="M369">
            <v>5</v>
          </cell>
        </row>
        <row r="370">
          <cell r="D370">
            <v>12</v>
          </cell>
          <cell r="E370">
            <v>15</v>
          </cell>
          <cell r="G370">
            <v>0</v>
          </cell>
          <cell r="H370">
            <v>0</v>
          </cell>
          <cell r="J370">
            <v>0</v>
          </cell>
          <cell r="K370">
            <v>10</v>
          </cell>
          <cell r="L370">
            <v>17</v>
          </cell>
          <cell r="M370">
            <v>11</v>
          </cell>
        </row>
        <row r="371">
          <cell r="D371">
            <v>11</v>
          </cell>
          <cell r="E371">
            <v>10</v>
          </cell>
          <cell r="G371">
            <v>0</v>
          </cell>
          <cell r="H371">
            <v>0</v>
          </cell>
          <cell r="J371">
            <v>0</v>
          </cell>
          <cell r="K371">
            <v>7</v>
          </cell>
          <cell r="L371">
            <v>14</v>
          </cell>
          <cell r="M371">
            <v>9</v>
          </cell>
        </row>
        <row r="372">
          <cell r="D372">
            <v>20</v>
          </cell>
          <cell r="E372">
            <v>18</v>
          </cell>
          <cell r="G372">
            <v>0</v>
          </cell>
          <cell r="H372">
            <v>0</v>
          </cell>
          <cell r="J372">
            <v>0</v>
          </cell>
          <cell r="K372">
            <v>14</v>
          </cell>
          <cell r="L372">
            <v>24</v>
          </cell>
          <cell r="M372">
            <v>13</v>
          </cell>
        </row>
        <row r="373">
          <cell r="D373">
            <v>19</v>
          </cell>
          <cell r="E373">
            <v>16</v>
          </cell>
          <cell r="G373">
            <v>0</v>
          </cell>
          <cell r="H373">
            <v>0</v>
          </cell>
          <cell r="J373">
            <v>0</v>
          </cell>
          <cell r="K373">
            <v>17</v>
          </cell>
          <cell r="L373">
            <v>18</v>
          </cell>
          <cell r="M373">
            <v>11</v>
          </cell>
        </row>
        <row r="374">
          <cell r="D374">
            <v>3</v>
          </cell>
          <cell r="E374">
            <v>3</v>
          </cell>
          <cell r="G374">
            <v>0</v>
          </cell>
          <cell r="H374">
            <v>0</v>
          </cell>
          <cell r="J374">
            <v>0</v>
          </cell>
          <cell r="K374">
            <v>3</v>
          </cell>
          <cell r="L374">
            <v>3</v>
          </cell>
          <cell r="M374">
            <v>2</v>
          </cell>
        </row>
        <row r="375">
          <cell r="D375">
            <v>10</v>
          </cell>
          <cell r="E375">
            <v>9</v>
          </cell>
          <cell r="G375">
            <v>0</v>
          </cell>
          <cell r="H375">
            <v>0</v>
          </cell>
          <cell r="J375">
            <v>0</v>
          </cell>
          <cell r="K375">
            <v>3</v>
          </cell>
          <cell r="L375">
            <v>16</v>
          </cell>
          <cell r="M375">
            <v>7</v>
          </cell>
        </row>
        <row r="376">
          <cell r="D376">
            <v>5</v>
          </cell>
          <cell r="E376">
            <v>3</v>
          </cell>
          <cell r="G376">
            <v>0</v>
          </cell>
          <cell r="H376">
            <v>0</v>
          </cell>
          <cell r="J376">
            <v>0</v>
          </cell>
          <cell r="K376">
            <v>2</v>
          </cell>
          <cell r="L376">
            <v>6</v>
          </cell>
          <cell r="M376">
            <v>3</v>
          </cell>
        </row>
        <row r="377">
          <cell r="D377">
            <v>11</v>
          </cell>
          <cell r="E377">
            <v>14</v>
          </cell>
          <cell r="G377">
            <v>0</v>
          </cell>
          <cell r="H377">
            <v>0</v>
          </cell>
          <cell r="J377">
            <v>0</v>
          </cell>
          <cell r="K377">
            <v>9</v>
          </cell>
          <cell r="L377">
            <v>16</v>
          </cell>
          <cell r="M377">
            <v>9</v>
          </cell>
        </row>
        <row r="378">
          <cell r="D378">
            <v>15</v>
          </cell>
          <cell r="E378">
            <v>14</v>
          </cell>
          <cell r="G378">
            <v>0</v>
          </cell>
          <cell r="H378">
            <v>0</v>
          </cell>
          <cell r="J378">
            <v>0</v>
          </cell>
          <cell r="K378">
            <v>18</v>
          </cell>
          <cell r="L378">
            <v>11</v>
          </cell>
          <cell r="M378">
            <v>6</v>
          </cell>
        </row>
        <row r="379">
          <cell r="D379">
            <v>17</v>
          </cell>
          <cell r="E379">
            <v>14</v>
          </cell>
          <cell r="G379">
            <v>0</v>
          </cell>
          <cell r="H379">
            <v>0</v>
          </cell>
          <cell r="J379">
            <v>1</v>
          </cell>
          <cell r="K379">
            <v>15</v>
          </cell>
          <cell r="L379">
            <v>15</v>
          </cell>
          <cell r="M379">
            <v>12</v>
          </cell>
        </row>
        <row r="380">
          <cell r="D380">
            <v>9</v>
          </cell>
          <cell r="E380">
            <v>10</v>
          </cell>
          <cell r="G380">
            <v>0</v>
          </cell>
          <cell r="H380">
            <v>0</v>
          </cell>
          <cell r="J380">
            <v>0</v>
          </cell>
          <cell r="K380">
            <v>4</v>
          </cell>
          <cell r="L380">
            <v>15</v>
          </cell>
          <cell r="M380">
            <v>10</v>
          </cell>
        </row>
        <row r="381">
          <cell r="D381">
            <v>6</v>
          </cell>
          <cell r="E381">
            <v>6</v>
          </cell>
          <cell r="G381">
            <v>0</v>
          </cell>
          <cell r="H381">
            <v>0</v>
          </cell>
          <cell r="J381">
            <v>1</v>
          </cell>
          <cell r="K381">
            <v>6</v>
          </cell>
          <cell r="L381">
            <v>5</v>
          </cell>
          <cell r="M381">
            <v>4</v>
          </cell>
        </row>
        <row r="382">
          <cell r="D382">
            <v>10</v>
          </cell>
          <cell r="E382">
            <v>9</v>
          </cell>
          <cell r="G382">
            <v>0</v>
          </cell>
          <cell r="H382">
            <v>0</v>
          </cell>
          <cell r="J382">
            <v>0</v>
          </cell>
          <cell r="K382">
            <v>6</v>
          </cell>
          <cell r="L382">
            <v>13</v>
          </cell>
          <cell r="M382">
            <v>6</v>
          </cell>
        </row>
        <row r="383">
          <cell r="D383">
            <v>15</v>
          </cell>
          <cell r="E383">
            <v>13</v>
          </cell>
          <cell r="G383">
            <v>0</v>
          </cell>
          <cell r="H383">
            <v>0</v>
          </cell>
          <cell r="J383">
            <v>2</v>
          </cell>
          <cell r="K383">
            <v>8</v>
          </cell>
          <cell r="L383">
            <v>18</v>
          </cell>
          <cell r="M383">
            <v>11</v>
          </cell>
        </row>
        <row r="384">
          <cell r="D384">
            <v>9</v>
          </cell>
          <cell r="E384">
            <v>12</v>
          </cell>
          <cell r="G384">
            <v>0</v>
          </cell>
          <cell r="H384">
            <v>0</v>
          </cell>
          <cell r="J384">
            <v>1</v>
          </cell>
          <cell r="K384">
            <v>5</v>
          </cell>
          <cell r="L384">
            <v>15</v>
          </cell>
          <cell r="M384">
            <v>13</v>
          </cell>
        </row>
        <row r="385">
          <cell r="D385">
            <v>3</v>
          </cell>
          <cell r="E385">
            <v>4</v>
          </cell>
          <cell r="G385">
            <v>0</v>
          </cell>
          <cell r="H385">
            <v>0</v>
          </cell>
          <cell r="J385">
            <v>1</v>
          </cell>
          <cell r="K385">
            <v>2</v>
          </cell>
          <cell r="L385">
            <v>4</v>
          </cell>
          <cell r="M385">
            <v>1</v>
          </cell>
        </row>
        <row r="386">
          <cell r="D386">
            <v>22</v>
          </cell>
          <cell r="E386">
            <v>27</v>
          </cell>
          <cell r="G386">
            <v>0</v>
          </cell>
          <cell r="H386">
            <v>0</v>
          </cell>
          <cell r="J386">
            <v>2</v>
          </cell>
          <cell r="K386">
            <v>28</v>
          </cell>
          <cell r="L386">
            <v>19</v>
          </cell>
          <cell r="M386">
            <v>7</v>
          </cell>
        </row>
        <row r="387">
          <cell r="D387">
            <v>11</v>
          </cell>
          <cell r="E387">
            <v>17</v>
          </cell>
          <cell r="G387">
            <v>0</v>
          </cell>
          <cell r="H387">
            <v>0</v>
          </cell>
          <cell r="J387">
            <v>5</v>
          </cell>
          <cell r="K387">
            <v>15</v>
          </cell>
          <cell r="L387">
            <v>8</v>
          </cell>
          <cell r="M387">
            <v>5</v>
          </cell>
        </row>
        <row r="388">
          <cell r="D388">
            <v>56</v>
          </cell>
          <cell r="E388">
            <v>86</v>
          </cell>
          <cell r="G388">
            <v>0</v>
          </cell>
          <cell r="H388">
            <v>1</v>
          </cell>
          <cell r="J388">
            <v>4</v>
          </cell>
          <cell r="K388">
            <v>40</v>
          </cell>
          <cell r="L388">
            <v>98</v>
          </cell>
          <cell r="M388">
            <v>76</v>
          </cell>
        </row>
        <row r="389">
          <cell r="D389">
            <v>20</v>
          </cell>
          <cell r="E389">
            <v>24</v>
          </cell>
          <cell r="G389">
            <v>0</v>
          </cell>
          <cell r="H389">
            <v>0</v>
          </cell>
          <cell r="J389">
            <v>2</v>
          </cell>
          <cell r="K389">
            <v>19</v>
          </cell>
          <cell r="L389">
            <v>23</v>
          </cell>
          <cell r="M389">
            <v>13</v>
          </cell>
        </row>
        <row r="390">
          <cell r="D390">
            <v>10</v>
          </cell>
          <cell r="E390">
            <v>10</v>
          </cell>
          <cell r="G390">
            <v>0</v>
          </cell>
          <cell r="H390">
            <v>0</v>
          </cell>
          <cell r="J390">
            <v>0</v>
          </cell>
          <cell r="K390">
            <v>5</v>
          </cell>
          <cell r="L390">
            <v>15</v>
          </cell>
          <cell r="M390">
            <v>8</v>
          </cell>
        </row>
        <row r="391">
          <cell r="D391">
            <v>12</v>
          </cell>
          <cell r="E391">
            <v>6</v>
          </cell>
          <cell r="G391">
            <v>0</v>
          </cell>
          <cell r="H391">
            <v>0</v>
          </cell>
          <cell r="J391">
            <v>4</v>
          </cell>
          <cell r="K391">
            <v>9</v>
          </cell>
          <cell r="L391">
            <v>5</v>
          </cell>
          <cell r="M391">
            <v>3</v>
          </cell>
        </row>
        <row r="392">
          <cell r="D392">
            <v>25</v>
          </cell>
          <cell r="E392">
            <v>32</v>
          </cell>
          <cell r="G392">
            <v>0</v>
          </cell>
          <cell r="H392">
            <v>0</v>
          </cell>
          <cell r="J392">
            <v>4</v>
          </cell>
          <cell r="K392">
            <v>29</v>
          </cell>
          <cell r="L392">
            <v>24</v>
          </cell>
          <cell r="M392">
            <v>17</v>
          </cell>
        </row>
        <row r="393">
          <cell r="D393">
            <v>61</v>
          </cell>
          <cell r="E393">
            <v>75</v>
          </cell>
          <cell r="G393">
            <v>0</v>
          </cell>
          <cell r="H393">
            <v>0</v>
          </cell>
          <cell r="J393">
            <v>9</v>
          </cell>
          <cell r="K393">
            <v>54</v>
          </cell>
          <cell r="L393">
            <v>73</v>
          </cell>
          <cell r="M393">
            <v>53</v>
          </cell>
        </row>
        <row r="394">
          <cell r="D394">
            <v>31</v>
          </cell>
          <cell r="E394">
            <v>29</v>
          </cell>
          <cell r="G394">
            <v>1</v>
          </cell>
          <cell r="H394">
            <v>0</v>
          </cell>
          <cell r="J394">
            <v>3</v>
          </cell>
          <cell r="K394">
            <v>35</v>
          </cell>
          <cell r="L394">
            <v>22</v>
          </cell>
          <cell r="M394">
            <v>14</v>
          </cell>
        </row>
        <row r="395">
          <cell r="D395">
            <v>13</v>
          </cell>
          <cell r="E395">
            <v>14</v>
          </cell>
          <cell r="G395">
            <v>3</v>
          </cell>
          <cell r="H395">
            <v>0</v>
          </cell>
          <cell r="J395">
            <v>2</v>
          </cell>
          <cell r="K395">
            <v>13</v>
          </cell>
          <cell r="L395">
            <v>12</v>
          </cell>
          <cell r="M395">
            <v>8</v>
          </cell>
        </row>
        <row r="396">
          <cell r="D396">
            <v>29</v>
          </cell>
          <cell r="E396">
            <v>23</v>
          </cell>
          <cell r="G396">
            <v>0</v>
          </cell>
          <cell r="H396">
            <v>0</v>
          </cell>
          <cell r="J396">
            <v>1</v>
          </cell>
          <cell r="K396">
            <v>16</v>
          </cell>
          <cell r="L396">
            <v>35</v>
          </cell>
          <cell r="M396">
            <v>21</v>
          </cell>
        </row>
        <row r="397">
          <cell r="D397">
            <v>49</v>
          </cell>
          <cell r="E397">
            <v>56</v>
          </cell>
          <cell r="G397">
            <v>0</v>
          </cell>
          <cell r="H397">
            <v>0</v>
          </cell>
          <cell r="J397">
            <v>7</v>
          </cell>
          <cell r="K397">
            <v>40</v>
          </cell>
          <cell r="L397">
            <v>58</v>
          </cell>
          <cell r="M397">
            <v>27</v>
          </cell>
        </row>
        <row r="398">
          <cell r="D398">
            <v>59</v>
          </cell>
          <cell r="E398">
            <v>71</v>
          </cell>
          <cell r="G398">
            <v>0</v>
          </cell>
          <cell r="H398">
            <v>0</v>
          </cell>
          <cell r="J398">
            <v>5</v>
          </cell>
          <cell r="K398">
            <v>58</v>
          </cell>
          <cell r="L398">
            <v>67</v>
          </cell>
          <cell r="M398">
            <v>34</v>
          </cell>
        </row>
        <row r="399">
          <cell r="D399">
            <v>21</v>
          </cell>
          <cell r="E399">
            <v>32</v>
          </cell>
          <cell r="G399">
            <v>0</v>
          </cell>
          <cell r="H399">
            <v>0</v>
          </cell>
          <cell r="J399">
            <v>0</v>
          </cell>
          <cell r="K399">
            <v>20</v>
          </cell>
          <cell r="L399">
            <v>33</v>
          </cell>
          <cell r="M399">
            <v>20</v>
          </cell>
        </row>
        <row r="400">
          <cell r="D400">
            <v>97</v>
          </cell>
          <cell r="E400">
            <v>90</v>
          </cell>
          <cell r="G400">
            <v>0</v>
          </cell>
          <cell r="H400">
            <v>1</v>
          </cell>
          <cell r="J400">
            <v>6</v>
          </cell>
          <cell r="K400">
            <v>90</v>
          </cell>
          <cell r="L400">
            <v>91</v>
          </cell>
          <cell r="M400">
            <v>46</v>
          </cell>
        </row>
        <row r="401">
          <cell r="D401">
            <v>51</v>
          </cell>
          <cell r="E401">
            <v>55</v>
          </cell>
          <cell r="G401">
            <v>0</v>
          </cell>
          <cell r="H401">
            <v>0</v>
          </cell>
          <cell r="J401">
            <v>7</v>
          </cell>
          <cell r="K401">
            <v>52</v>
          </cell>
          <cell r="L401">
            <v>47</v>
          </cell>
          <cell r="M401">
            <v>30</v>
          </cell>
        </row>
        <row r="402">
          <cell r="D402">
            <v>104</v>
          </cell>
          <cell r="E402">
            <v>103</v>
          </cell>
          <cell r="G402">
            <v>4</v>
          </cell>
          <cell r="H402">
            <v>0</v>
          </cell>
          <cell r="J402">
            <v>28</v>
          </cell>
          <cell r="K402">
            <v>103</v>
          </cell>
          <cell r="L402">
            <v>76</v>
          </cell>
          <cell r="M402">
            <v>37</v>
          </cell>
        </row>
        <row r="403">
          <cell r="D403">
            <v>14</v>
          </cell>
          <cell r="E403">
            <v>19</v>
          </cell>
          <cell r="G403">
            <v>0</v>
          </cell>
          <cell r="H403">
            <v>0</v>
          </cell>
          <cell r="J403">
            <v>0</v>
          </cell>
          <cell r="K403">
            <v>10</v>
          </cell>
          <cell r="L403">
            <v>23</v>
          </cell>
          <cell r="M403">
            <v>14</v>
          </cell>
        </row>
        <row r="404">
          <cell r="D404">
            <v>0</v>
          </cell>
          <cell r="E404">
            <v>1</v>
          </cell>
          <cell r="G404">
            <v>0</v>
          </cell>
          <cell r="H404">
            <v>0</v>
          </cell>
          <cell r="J404">
            <v>0</v>
          </cell>
          <cell r="K404">
            <v>0</v>
          </cell>
          <cell r="L404">
            <v>1</v>
          </cell>
          <cell r="M404">
            <v>1</v>
          </cell>
        </row>
        <row r="405">
          <cell r="D405">
            <v>6</v>
          </cell>
          <cell r="E405">
            <v>8</v>
          </cell>
          <cell r="G405">
            <v>0</v>
          </cell>
          <cell r="H405">
            <v>0</v>
          </cell>
          <cell r="J405">
            <v>0</v>
          </cell>
          <cell r="K405">
            <v>8</v>
          </cell>
          <cell r="L405">
            <v>6</v>
          </cell>
          <cell r="M405">
            <v>1</v>
          </cell>
        </row>
        <row r="406">
          <cell r="D406">
            <v>9</v>
          </cell>
          <cell r="E406">
            <v>9</v>
          </cell>
          <cell r="G406">
            <v>0</v>
          </cell>
          <cell r="H406">
            <v>0</v>
          </cell>
          <cell r="J406">
            <v>1</v>
          </cell>
          <cell r="K406">
            <v>4</v>
          </cell>
          <cell r="L406">
            <v>13</v>
          </cell>
          <cell r="M406">
            <v>6</v>
          </cell>
        </row>
        <row r="407">
          <cell r="D407">
            <v>18</v>
          </cell>
          <cell r="E407">
            <v>27</v>
          </cell>
          <cell r="G407">
            <v>0</v>
          </cell>
          <cell r="H407">
            <v>0</v>
          </cell>
          <cell r="J407">
            <v>0</v>
          </cell>
          <cell r="K407">
            <v>21</v>
          </cell>
          <cell r="L407">
            <v>24</v>
          </cell>
          <cell r="M407">
            <v>15</v>
          </cell>
        </row>
        <row r="408">
          <cell r="D408">
            <v>16</v>
          </cell>
          <cell r="E408">
            <v>17</v>
          </cell>
          <cell r="G408">
            <v>0</v>
          </cell>
          <cell r="H408">
            <v>0</v>
          </cell>
          <cell r="J408">
            <v>0</v>
          </cell>
          <cell r="K408">
            <v>7</v>
          </cell>
          <cell r="L408">
            <v>26</v>
          </cell>
          <cell r="M408">
            <v>13</v>
          </cell>
        </row>
        <row r="409">
          <cell r="D409">
            <v>6</v>
          </cell>
          <cell r="E409">
            <v>13</v>
          </cell>
          <cell r="G409">
            <v>0</v>
          </cell>
          <cell r="H409">
            <v>0</v>
          </cell>
          <cell r="J409">
            <v>2</v>
          </cell>
          <cell r="K409">
            <v>8</v>
          </cell>
          <cell r="L409">
            <v>9</v>
          </cell>
          <cell r="M409">
            <v>7</v>
          </cell>
        </row>
        <row r="410">
          <cell r="D410">
            <v>11</v>
          </cell>
          <cell r="E410">
            <v>12</v>
          </cell>
          <cell r="G410">
            <v>0</v>
          </cell>
          <cell r="H410">
            <v>0</v>
          </cell>
          <cell r="J410">
            <v>0</v>
          </cell>
          <cell r="K410">
            <v>6</v>
          </cell>
          <cell r="L410">
            <v>17</v>
          </cell>
          <cell r="M410">
            <v>9</v>
          </cell>
        </row>
        <row r="411">
          <cell r="D411">
            <v>13</v>
          </cell>
          <cell r="E411">
            <v>19</v>
          </cell>
          <cell r="G411">
            <v>0</v>
          </cell>
          <cell r="H411">
            <v>0</v>
          </cell>
          <cell r="J411">
            <v>2</v>
          </cell>
          <cell r="K411">
            <v>11</v>
          </cell>
          <cell r="L411">
            <v>19</v>
          </cell>
          <cell r="M411">
            <v>14</v>
          </cell>
        </row>
        <row r="412">
          <cell r="D412">
            <v>29</v>
          </cell>
          <cell r="E412">
            <v>29</v>
          </cell>
          <cell r="G412">
            <v>0</v>
          </cell>
          <cell r="H412">
            <v>0</v>
          </cell>
          <cell r="J412">
            <v>2</v>
          </cell>
          <cell r="K412">
            <v>18</v>
          </cell>
          <cell r="L412">
            <v>38</v>
          </cell>
          <cell r="M412">
            <v>16</v>
          </cell>
        </row>
        <row r="413">
          <cell r="D413">
            <v>24</v>
          </cell>
          <cell r="E413">
            <v>26</v>
          </cell>
          <cell r="G413">
            <v>0</v>
          </cell>
          <cell r="H413">
            <v>0</v>
          </cell>
          <cell r="J413">
            <v>4</v>
          </cell>
          <cell r="K413">
            <v>15</v>
          </cell>
          <cell r="L413">
            <v>31</v>
          </cell>
          <cell r="M413">
            <v>14</v>
          </cell>
        </row>
        <row r="414">
          <cell r="D414">
            <v>16</v>
          </cell>
          <cell r="E414">
            <v>16</v>
          </cell>
          <cell r="G414">
            <v>0</v>
          </cell>
          <cell r="H414">
            <v>0</v>
          </cell>
          <cell r="J414">
            <v>0</v>
          </cell>
          <cell r="K414">
            <v>9</v>
          </cell>
          <cell r="L414">
            <v>23</v>
          </cell>
          <cell r="M414">
            <v>12</v>
          </cell>
        </row>
        <row r="415">
          <cell r="D415">
            <v>20</v>
          </cell>
          <cell r="E415">
            <v>22</v>
          </cell>
          <cell r="G415">
            <v>0</v>
          </cell>
          <cell r="H415">
            <v>0</v>
          </cell>
          <cell r="J415">
            <v>0</v>
          </cell>
          <cell r="K415">
            <v>23</v>
          </cell>
          <cell r="L415">
            <v>19</v>
          </cell>
          <cell r="M415">
            <v>9</v>
          </cell>
        </row>
        <row r="416">
          <cell r="D416">
            <v>1</v>
          </cell>
          <cell r="E416">
            <v>1</v>
          </cell>
          <cell r="G416">
            <v>0</v>
          </cell>
          <cell r="H416">
            <v>0</v>
          </cell>
          <cell r="J416">
            <v>0</v>
          </cell>
          <cell r="K416">
            <v>0</v>
          </cell>
          <cell r="L416">
            <v>2</v>
          </cell>
          <cell r="M416">
            <v>1</v>
          </cell>
        </row>
        <row r="417">
          <cell r="D417">
            <v>3</v>
          </cell>
          <cell r="E417">
            <v>7</v>
          </cell>
          <cell r="G417">
            <v>0</v>
          </cell>
          <cell r="H417">
            <v>0</v>
          </cell>
          <cell r="J417">
            <v>0</v>
          </cell>
          <cell r="K417">
            <v>1</v>
          </cell>
          <cell r="L417">
            <v>9</v>
          </cell>
          <cell r="M417">
            <v>5</v>
          </cell>
        </row>
        <row r="418">
          <cell r="D418">
            <v>8</v>
          </cell>
          <cell r="E418">
            <v>10</v>
          </cell>
          <cell r="G418">
            <v>0</v>
          </cell>
          <cell r="H418">
            <v>0</v>
          </cell>
          <cell r="J418">
            <v>0</v>
          </cell>
          <cell r="K418">
            <v>6</v>
          </cell>
          <cell r="L418">
            <v>12</v>
          </cell>
          <cell r="M418">
            <v>6</v>
          </cell>
        </row>
        <row r="419">
          <cell r="D419">
            <v>12</v>
          </cell>
          <cell r="E419">
            <v>17</v>
          </cell>
          <cell r="G419">
            <v>0</v>
          </cell>
          <cell r="H419">
            <v>0</v>
          </cell>
          <cell r="J419">
            <v>0</v>
          </cell>
          <cell r="K419">
            <v>10</v>
          </cell>
          <cell r="L419">
            <v>19</v>
          </cell>
          <cell r="M419">
            <v>13</v>
          </cell>
        </row>
        <row r="420">
          <cell r="D420">
            <v>17</v>
          </cell>
          <cell r="E420">
            <v>20</v>
          </cell>
          <cell r="G420">
            <v>0</v>
          </cell>
          <cell r="H420">
            <v>0</v>
          </cell>
          <cell r="J420">
            <v>0</v>
          </cell>
          <cell r="K420">
            <v>10</v>
          </cell>
          <cell r="L420">
            <v>27</v>
          </cell>
          <cell r="M420">
            <v>16</v>
          </cell>
        </row>
        <row r="421">
          <cell r="D421">
            <v>21</v>
          </cell>
          <cell r="E421">
            <v>15</v>
          </cell>
          <cell r="G421">
            <v>0</v>
          </cell>
          <cell r="H421">
            <v>0</v>
          </cell>
          <cell r="J421">
            <v>0</v>
          </cell>
          <cell r="K421">
            <v>12</v>
          </cell>
          <cell r="L421">
            <v>24</v>
          </cell>
          <cell r="M421">
            <v>13</v>
          </cell>
        </row>
        <row r="422">
          <cell r="D422">
            <v>16</v>
          </cell>
          <cell r="E422">
            <v>18</v>
          </cell>
          <cell r="G422">
            <v>0</v>
          </cell>
          <cell r="H422">
            <v>0</v>
          </cell>
          <cell r="J422">
            <v>2</v>
          </cell>
          <cell r="K422">
            <v>11</v>
          </cell>
          <cell r="L422">
            <v>21</v>
          </cell>
          <cell r="M422">
            <v>10</v>
          </cell>
        </row>
        <row r="423">
          <cell r="D423">
            <v>24</v>
          </cell>
          <cell r="E423">
            <v>24</v>
          </cell>
          <cell r="G423">
            <v>0</v>
          </cell>
          <cell r="H423">
            <v>0</v>
          </cell>
          <cell r="J423">
            <v>0</v>
          </cell>
          <cell r="K423">
            <v>18</v>
          </cell>
          <cell r="L423">
            <v>30</v>
          </cell>
          <cell r="M423">
            <v>16</v>
          </cell>
        </row>
        <row r="424">
          <cell r="D424">
            <v>18</v>
          </cell>
          <cell r="E424">
            <v>19</v>
          </cell>
          <cell r="G424">
            <v>0</v>
          </cell>
          <cell r="H424">
            <v>0</v>
          </cell>
          <cell r="J424">
            <v>0</v>
          </cell>
          <cell r="K424">
            <v>14</v>
          </cell>
          <cell r="L424">
            <v>23</v>
          </cell>
          <cell r="M424">
            <v>15</v>
          </cell>
        </row>
        <row r="425">
          <cell r="D425">
            <v>26</v>
          </cell>
          <cell r="E425">
            <v>24</v>
          </cell>
          <cell r="G425">
            <v>0</v>
          </cell>
          <cell r="H425">
            <v>0</v>
          </cell>
          <cell r="J425">
            <v>4</v>
          </cell>
          <cell r="K425">
            <v>17</v>
          </cell>
          <cell r="L425">
            <v>29</v>
          </cell>
          <cell r="M425">
            <v>18</v>
          </cell>
        </row>
        <row r="426">
          <cell r="D426">
            <v>13</v>
          </cell>
          <cell r="E426">
            <v>20</v>
          </cell>
          <cell r="G426">
            <v>0</v>
          </cell>
          <cell r="H426">
            <v>0</v>
          </cell>
          <cell r="J426">
            <v>4</v>
          </cell>
          <cell r="K426">
            <v>11</v>
          </cell>
          <cell r="L426">
            <v>18</v>
          </cell>
          <cell r="M426">
            <v>13</v>
          </cell>
        </row>
        <row r="427">
          <cell r="D427">
            <v>16</v>
          </cell>
          <cell r="E427">
            <v>19</v>
          </cell>
          <cell r="G427">
            <v>0</v>
          </cell>
          <cell r="H427">
            <v>0</v>
          </cell>
          <cell r="J427">
            <v>0</v>
          </cell>
          <cell r="K427">
            <v>11</v>
          </cell>
          <cell r="L427">
            <v>24</v>
          </cell>
          <cell r="M427">
            <v>10</v>
          </cell>
        </row>
        <row r="428">
          <cell r="D428">
            <v>14</v>
          </cell>
          <cell r="E428">
            <v>14</v>
          </cell>
          <cell r="G428">
            <v>0</v>
          </cell>
          <cell r="H428">
            <v>0</v>
          </cell>
          <cell r="J428">
            <v>0</v>
          </cell>
          <cell r="K428">
            <v>6</v>
          </cell>
          <cell r="L428">
            <v>22</v>
          </cell>
          <cell r="M428">
            <v>17</v>
          </cell>
        </row>
        <row r="429">
          <cell r="D429">
            <v>12</v>
          </cell>
          <cell r="E429">
            <v>8</v>
          </cell>
          <cell r="G429">
            <v>0</v>
          </cell>
          <cell r="H429">
            <v>0</v>
          </cell>
          <cell r="J429">
            <v>0</v>
          </cell>
          <cell r="K429">
            <v>7</v>
          </cell>
          <cell r="L429">
            <v>13</v>
          </cell>
          <cell r="M429">
            <v>9</v>
          </cell>
        </row>
        <row r="430">
          <cell r="D430">
            <v>14</v>
          </cell>
          <cell r="E430">
            <v>11</v>
          </cell>
          <cell r="G430">
            <v>0</v>
          </cell>
          <cell r="H430">
            <v>0</v>
          </cell>
          <cell r="J430">
            <v>0</v>
          </cell>
          <cell r="K430">
            <v>9</v>
          </cell>
          <cell r="L430">
            <v>16</v>
          </cell>
          <cell r="M430">
            <v>8</v>
          </cell>
        </row>
        <row r="431">
          <cell r="D431">
            <v>17</v>
          </cell>
          <cell r="E431">
            <v>17</v>
          </cell>
          <cell r="G431">
            <v>0</v>
          </cell>
          <cell r="H431">
            <v>0</v>
          </cell>
          <cell r="J431">
            <v>0</v>
          </cell>
          <cell r="K431">
            <v>8</v>
          </cell>
          <cell r="L431">
            <v>26</v>
          </cell>
          <cell r="M431">
            <v>14</v>
          </cell>
        </row>
        <row r="432">
          <cell r="D432">
            <v>6</v>
          </cell>
          <cell r="E432">
            <v>6</v>
          </cell>
          <cell r="G432">
            <v>0</v>
          </cell>
          <cell r="H432">
            <v>0</v>
          </cell>
          <cell r="J432">
            <v>0</v>
          </cell>
          <cell r="K432">
            <v>2</v>
          </cell>
          <cell r="L432">
            <v>10</v>
          </cell>
          <cell r="M432">
            <v>5</v>
          </cell>
        </row>
        <row r="433">
          <cell r="D433">
            <v>8</v>
          </cell>
          <cell r="E433">
            <v>12</v>
          </cell>
          <cell r="G433">
            <v>0</v>
          </cell>
          <cell r="H433">
            <v>0</v>
          </cell>
          <cell r="J433">
            <v>0</v>
          </cell>
          <cell r="K433">
            <v>5</v>
          </cell>
          <cell r="L433">
            <v>15</v>
          </cell>
          <cell r="M433">
            <v>9</v>
          </cell>
        </row>
        <row r="434">
          <cell r="D434">
            <v>16</v>
          </cell>
          <cell r="E434">
            <v>19</v>
          </cell>
          <cell r="G434">
            <v>0</v>
          </cell>
          <cell r="H434">
            <v>0</v>
          </cell>
          <cell r="J434">
            <v>0</v>
          </cell>
          <cell r="K434">
            <v>13</v>
          </cell>
          <cell r="L434">
            <v>22</v>
          </cell>
          <cell r="M434">
            <v>9</v>
          </cell>
        </row>
        <row r="435">
          <cell r="D435">
            <v>30</v>
          </cell>
          <cell r="E435">
            <v>33</v>
          </cell>
          <cell r="G435">
            <v>0</v>
          </cell>
          <cell r="H435">
            <v>0</v>
          </cell>
          <cell r="J435">
            <v>4</v>
          </cell>
          <cell r="K435">
            <v>19</v>
          </cell>
          <cell r="L435">
            <v>40</v>
          </cell>
          <cell r="M435">
            <v>20</v>
          </cell>
        </row>
        <row r="436">
          <cell r="D436">
            <v>16</v>
          </cell>
          <cell r="E436">
            <v>20</v>
          </cell>
          <cell r="G436">
            <v>0</v>
          </cell>
          <cell r="H436">
            <v>0</v>
          </cell>
          <cell r="J436">
            <v>1</v>
          </cell>
          <cell r="K436">
            <v>13</v>
          </cell>
          <cell r="L436">
            <v>22</v>
          </cell>
          <cell r="M436">
            <v>15</v>
          </cell>
        </row>
        <row r="437">
          <cell r="D437">
            <v>19</v>
          </cell>
          <cell r="E437">
            <v>28</v>
          </cell>
          <cell r="G437">
            <v>0</v>
          </cell>
          <cell r="H437">
            <v>1</v>
          </cell>
          <cell r="J437">
            <v>8</v>
          </cell>
          <cell r="K437">
            <v>21</v>
          </cell>
          <cell r="L437">
            <v>18</v>
          </cell>
          <cell r="M437">
            <v>10</v>
          </cell>
        </row>
        <row r="438">
          <cell r="D438">
            <v>10</v>
          </cell>
          <cell r="E438">
            <v>11</v>
          </cell>
          <cell r="G438">
            <v>0</v>
          </cell>
          <cell r="H438">
            <v>0</v>
          </cell>
          <cell r="J438">
            <v>2</v>
          </cell>
          <cell r="K438">
            <v>18</v>
          </cell>
          <cell r="L438">
            <v>1</v>
          </cell>
          <cell r="M438">
            <v>0</v>
          </cell>
        </row>
        <row r="439">
          <cell r="D439">
            <v>12</v>
          </cell>
          <cell r="E439">
            <v>5</v>
          </cell>
          <cell r="G439">
            <v>0</v>
          </cell>
          <cell r="H439">
            <v>0</v>
          </cell>
          <cell r="J439">
            <v>0</v>
          </cell>
          <cell r="K439">
            <v>15</v>
          </cell>
          <cell r="L439">
            <v>2</v>
          </cell>
          <cell r="M439">
            <v>0</v>
          </cell>
        </row>
        <row r="440">
          <cell r="D440">
            <v>15</v>
          </cell>
          <cell r="E440">
            <v>21</v>
          </cell>
          <cell r="G440">
            <v>0</v>
          </cell>
          <cell r="H440">
            <v>0</v>
          </cell>
          <cell r="J440">
            <v>2</v>
          </cell>
          <cell r="K440">
            <v>12</v>
          </cell>
          <cell r="L440">
            <v>22</v>
          </cell>
          <cell r="M440">
            <v>13</v>
          </cell>
        </row>
        <row r="441">
          <cell r="D441">
            <v>33</v>
          </cell>
          <cell r="E441">
            <v>40</v>
          </cell>
          <cell r="G441">
            <v>0</v>
          </cell>
          <cell r="H441">
            <v>0</v>
          </cell>
          <cell r="J441">
            <v>2</v>
          </cell>
          <cell r="K441">
            <v>35</v>
          </cell>
          <cell r="L441">
            <v>36</v>
          </cell>
          <cell r="M441">
            <v>22</v>
          </cell>
        </row>
        <row r="442">
          <cell r="D442">
            <v>15</v>
          </cell>
          <cell r="E442">
            <v>13</v>
          </cell>
          <cell r="G442">
            <v>0</v>
          </cell>
          <cell r="H442">
            <v>0</v>
          </cell>
          <cell r="J442">
            <v>11</v>
          </cell>
          <cell r="K442">
            <v>17</v>
          </cell>
          <cell r="L442">
            <v>0</v>
          </cell>
          <cell r="M442">
            <v>0</v>
          </cell>
        </row>
        <row r="443">
          <cell r="D443">
            <v>11</v>
          </cell>
          <cell r="E443">
            <v>12</v>
          </cell>
          <cell r="G443">
            <v>0</v>
          </cell>
          <cell r="H443">
            <v>0</v>
          </cell>
          <cell r="J443">
            <v>0</v>
          </cell>
          <cell r="K443">
            <v>16</v>
          </cell>
          <cell r="L443">
            <v>7</v>
          </cell>
          <cell r="M443">
            <v>2</v>
          </cell>
        </row>
        <row r="444">
          <cell r="D444">
            <v>10</v>
          </cell>
          <cell r="E444">
            <v>7</v>
          </cell>
          <cell r="G444">
            <v>0</v>
          </cell>
          <cell r="H444">
            <v>0</v>
          </cell>
          <cell r="J444">
            <v>0</v>
          </cell>
          <cell r="K444">
            <v>6</v>
          </cell>
          <cell r="L444">
            <v>11</v>
          </cell>
          <cell r="M444">
            <v>2</v>
          </cell>
        </row>
        <row r="445">
          <cell r="D445">
            <v>10</v>
          </cell>
          <cell r="E445">
            <v>10</v>
          </cell>
          <cell r="G445">
            <v>0</v>
          </cell>
          <cell r="H445">
            <v>0</v>
          </cell>
          <cell r="J445">
            <v>2</v>
          </cell>
          <cell r="K445">
            <v>9</v>
          </cell>
          <cell r="L445">
            <v>9</v>
          </cell>
          <cell r="M445">
            <v>6</v>
          </cell>
        </row>
        <row r="446">
          <cell r="D446">
            <v>31</v>
          </cell>
          <cell r="E446">
            <v>33</v>
          </cell>
          <cell r="G446">
            <v>0</v>
          </cell>
          <cell r="H446">
            <v>0</v>
          </cell>
          <cell r="J446">
            <v>3</v>
          </cell>
          <cell r="K446">
            <v>29</v>
          </cell>
          <cell r="L446">
            <v>32</v>
          </cell>
          <cell r="M446">
            <v>18</v>
          </cell>
        </row>
        <row r="447">
          <cell r="D447">
            <v>34</v>
          </cell>
          <cell r="E447">
            <v>37</v>
          </cell>
          <cell r="G447">
            <v>0</v>
          </cell>
          <cell r="H447">
            <v>0</v>
          </cell>
          <cell r="J447">
            <v>2</v>
          </cell>
          <cell r="K447">
            <v>32</v>
          </cell>
          <cell r="L447">
            <v>37</v>
          </cell>
          <cell r="M447">
            <v>21</v>
          </cell>
        </row>
        <row r="448">
          <cell r="D448">
            <v>29</v>
          </cell>
          <cell r="E448">
            <v>28</v>
          </cell>
          <cell r="G448">
            <v>0</v>
          </cell>
          <cell r="H448">
            <v>0</v>
          </cell>
          <cell r="J448">
            <v>0</v>
          </cell>
          <cell r="K448">
            <v>23</v>
          </cell>
          <cell r="L448">
            <v>34</v>
          </cell>
          <cell r="M448">
            <v>15</v>
          </cell>
        </row>
        <row r="449">
          <cell r="D449">
            <v>26</v>
          </cell>
          <cell r="E449">
            <v>23</v>
          </cell>
          <cell r="G449">
            <v>0</v>
          </cell>
          <cell r="H449">
            <v>0</v>
          </cell>
          <cell r="J449">
            <v>0</v>
          </cell>
          <cell r="K449">
            <v>28</v>
          </cell>
          <cell r="L449">
            <v>21</v>
          </cell>
          <cell r="M449">
            <v>18</v>
          </cell>
        </row>
        <row r="450">
          <cell r="D450">
            <v>20</v>
          </cell>
          <cell r="E450">
            <v>59</v>
          </cell>
          <cell r="G450">
            <v>0</v>
          </cell>
          <cell r="H450">
            <v>0</v>
          </cell>
          <cell r="J450">
            <v>2</v>
          </cell>
          <cell r="K450">
            <v>6</v>
          </cell>
          <cell r="L450">
            <v>71</v>
          </cell>
          <cell r="M450">
            <v>61</v>
          </cell>
        </row>
        <row r="451">
          <cell r="D451">
            <v>25</v>
          </cell>
          <cell r="E451">
            <v>30</v>
          </cell>
          <cell r="G451">
            <v>0</v>
          </cell>
          <cell r="H451">
            <v>0</v>
          </cell>
          <cell r="J451">
            <v>1</v>
          </cell>
          <cell r="K451">
            <v>21</v>
          </cell>
          <cell r="L451">
            <v>33</v>
          </cell>
          <cell r="M451">
            <v>22</v>
          </cell>
        </row>
        <row r="452">
          <cell r="D452">
            <v>11</v>
          </cell>
          <cell r="E452">
            <v>14</v>
          </cell>
          <cell r="G452">
            <v>0</v>
          </cell>
          <cell r="H452">
            <v>0</v>
          </cell>
          <cell r="J452">
            <v>3</v>
          </cell>
          <cell r="K452">
            <v>6</v>
          </cell>
          <cell r="L452">
            <v>16</v>
          </cell>
          <cell r="M452">
            <v>10</v>
          </cell>
        </row>
        <row r="453">
          <cell r="D453">
            <v>20</v>
          </cell>
          <cell r="E453">
            <v>19</v>
          </cell>
          <cell r="G453">
            <v>0</v>
          </cell>
          <cell r="H453">
            <v>0</v>
          </cell>
          <cell r="J453">
            <v>0</v>
          </cell>
          <cell r="K453">
            <v>14</v>
          </cell>
          <cell r="L453">
            <v>25</v>
          </cell>
          <cell r="M453">
            <v>15</v>
          </cell>
        </row>
        <row r="454">
          <cell r="D454">
            <v>41</v>
          </cell>
          <cell r="E454">
            <v>50</v>
          </cell>
          <cell r="G454">
            <v>0</v>
          </cell>
          <cell r="H454">
            <v>0</v>
          </cell>
          <cell r="J454">
            <v>4</v>
          </cell>
          <cell r="K454">
            <v>38</v>
          </cell>
          <cell r="L454">
            <v>49</v>
          </cell>
          <cell r="M454">
            <v>26</v>
          </cell>
        </row>
        <row r="455">
          <cell r="D455">
            <v>20</v>
          </cell>
          <cell r="E455">
            <v>26</v>
          </cell>
          <cell r="G455">
            <v>0</v>
          </cell>
          <cell r="H455">
            <v>0</v>
          </cell>
          <cell r="J455">
            <v>3</v>
          </cell>
          <cell r="K455">
            <v>10</v>
          </cell>
          <cell r="L455">
            <v>33</v>
          </cell>
          <cell r="M455">
            <v>23</v>
          </cell>
        </row>
        <row r="456">
          <cell r="D456">
            <v>16</v>
          </cell>
          <cell r="E456">
            <v>22</v>
          </cell>
          <cell r="G456">
            <v>0</v>
          </cell>
          <cell r="H456">
            <v>0</v>
          </cell>
          <cell r="J456">
            <v>3</v>
          </cell>
          <cell r="K456">
            <v>11</v>
          </cell>
          <cell r="L456">
            <v>24</v>
          </cell>
          <cell r="M456">
            <v>16</v>
          </cell>
        </row>
        <row r="457">
          <cell r="D457">
            <v>20</v>
          </cell>
          <cell r="E457">
            <v>20</v>
          </cell>
          <cell r="G457">
            <v>0</v>
          </cell>
          <cell r="H457">
            <v>0</v>
          </cell>
          <cell r="J457">
            <v>0</v>
          </cell>
          <cell r="K457">
            <v>21</v>
          </cell>
          <cell r="L457">
            <v>19</v>
          </cell>
          <cell r="M457">
            <v>10</v>
          </cell>
        </row>
        <row r="458">
          <cell r="D458">
            <v>21</v>
          </cell>
          <cell r="E458">
            <v>22</v>
          </cell>
          <cell r="G458">
            <v>0</v>
          </cell>
          <cell r="H458">
            <v>0</v>
          </cell>
          <cell r="J458">
            <v>4</v>
          </cell>
          <cell r="K458">
            <v>15</v>
          </cell>
          <cell r="L458">
            <v>24</v>
          </cell>
          <cell r="M458">
            <v>16</v>
          </cell>
        </row>
        <row r="459">
          <cell r="D459">
            <v>21</v>
          </cell>
          <cell r="E459">
            <v>15</v>
          </cell>
          <cell r="G459">
            <v>0</v>
          </cell>
          <cell r="H459">
            <v>0</v>
          </cell>
          <cell r="J459">
            <v>1</v>
          </cell>
          <cell r="K459">
            <v>14</v>
          </cell>
          <cell r="L459">
            <v>21</v>
          </cell>
          <cell r="M459">
            <v>9</v>
          </cell>
        </row>
        <row r="460">
          <cell r="D460">
            <v>46</v>
          </cell>
          <cell r="E460">
            <v>51</v>
          </cell>
          <cell r="G460">
            <v>0</v>
          </cell>
          <cell r="H460">
            <v>0</v>
          </cell>
          <cell r="J460">
            <v>2</v>
          </cell>
          <cell r="K460">
            <v>29</v>
          </cell>
          <cell r="L460">
            <v>66</v>
          </cell>
          <cell r="M460">
            <v>41</v>
          </cell>
        </row>
        <row r="461">
          <cell r="D461">
            <v>17</v>
          </cell>
          <cell r="E461">
            <v>15</v>
          </cell>
          <cell r="G461">
            <v>0</v>
          </cell>
          <cell r="H461">
            <v>0</v>
          </cell>
          <cell r="J461">
            <v>2</v>
          </cell>
          <cell r="K461">
            <v>23</v>
          </cell>
          <cell r="L461">
            <v>7</v>
          </cell>
          <cell r="M461">
            <v>3</v>
          </cell>
        </row>
        <row r="462">
          <cell r="D462">
            <v>16</v>
          </cell>
          <cell r="E462">
            <v>14</v>
          </cell>
          <cell r="G462">
            <v>0</v>
          </cell>
          <cell r="H462">
            <v>0</v>
          </cell>
          <cell r="J462">
            <v>3</v>
          </cell>
          <cell r="K462">
            <v>12</v>
          </cell>
          <cell r="L462">
            <v>15</v>
          </cell>
          <cell r="M462">
            <v>11</v>
          </cell>
        </row>
        <row r="463">
          <cell r="D463">
            <v>8</v>
          </cell>
          <cell r="E463">
            <v>5</v>
          </cell>
          <cell r="G463">
            <v>0</v>
          </cell>
          <cell r="H463">
            <v>0</v>
          </cell>
          <cell r="J463">
            <v>0</v>
          </cell>
          <cell r="K463">
            <v>2</v>
          </cell>
          <cell r="L463">
            <v>11</v>
          </cell>
          <cell r="M463">
            <v>7</v>
          </cell>
        </row>
        <row r="464">
          <cell r="D464">
            <v>4</v>
          </cell>
          <cell r="E464">
            <v>5</v>
          </cell>
          <cell r="G464">
            <v>0</v>
          </cell>
          <cell r="H464">
            <v>0</v>
          </cell>
          <cell r="J464">
            <v>0</v>
          </cell>
          <cell r="K464">
            <v>1</v>
          </cell>
          <cell r="L464">
            <v>8</v>
          </cell>
          <cell r="M464">
            <v>5</v>
          </cell>
        </row>
        <row r="465">
          <cell r="D465">
            <v>18</v>
          </cell>
          <cell r="E465">
            <v>14</v>
          </cell>
          <cell r="G465">
            <v>0</v>
          </cell>
          <cell r="H465">
            <v>0</v>
          </cell>
          <cell r="J465">
            <v>0</v>
          </cell>
          <cell r="K465">
            <v>9</v>
          </cell>
          <cell r="L465">
            <v>23</v>
          </cell>
          <cell r="M465">
            <v>11</v>
          </cell>
        </row>
        <row r="466">
          <cell r="D466">
            <v>4</v>
          </cell>
          <cell r="E466">
            <v>3</v>
          </cell>
          <cell r="G466">
            <v>0</v>
          </cell>
          <cell r="H466">
            <v>0</v>
          </cell>
          <cell r="J466">
            <v>0</v>
          </cell>
          <cell r="K466">
            <v>1</v>
          </cell>
          <cell r="L466">
            <v>6</v>
          </cell>
          <cell r="M466">
            <v>2</v>
          </cell>
        </row>
        <row r="467">
          <cell r="D467">
            <v>8</v>
          </cell>
          <cell r="E467">
            <v>7</v>
          </cell>
          <cell r="G467">
            <v>0</v>
          </cell>
          <cell r="H467">
            <v>0</v>
          </cell>
          <cell r="J467">
            <v>0</v>
          </cell>
          <cell r="K467">
            <v>5</v>
          </cell>
          <cell r="L467">
            <v>10</v>
          </cell>
          <cell r="M467">
            <v>4</v>
          </cell>
        </row>
        <row r="468">
          <cell r="D468">
            <v>6</v>
          </cell>
          <cell r="E468">
            <v>9</v>
          </cell>
          <cell r="G468">
            <v>0</v>
          </cell>
          <cell r="H468">
            <v>0</v>
          </cell>
          <cell r="J468">
            <v>0</v>
          </cell>
          <cell r="K468">
            <v>7</v>
          </cell>
          <cell r="L468">
            <v>8</v>
          </cell>
          <cell r="M468">
            <v>4</v>
          </cell>
        </row>
        <row r="469">
          <cell r="D469">
            <v>2</v>
          </cell>
          <cell r="E469">
            <v>4</v>
          </cell>
          <cell r="G469">
            <v>0</v>
          </cell>
          <cell r="H469">
            <v>0</v>
          </cell>
          <cell r="J469">
            <v>0</v>
          </cell>
          <cell r="K469">
            <v>1</v>
          </cell>
          <cell r="L469">
            <v>5</v>
          </cell>
          <cell r="M469">
            <v>3</v>
          </cell>
        </row>
        <row r="470">
          <cell r="D470">
            <v>3</v>
          </cell>
          <cell r="E470">
            <v>4</v>
          </cell>
          <cell r="G470">
            <v>0</v>
          </cell>
          <cell r="H470">
            <v>0</v>
          </cell>
          <cell r="J470">
            <v>0</v>
          </cell>
          <cell r="K470">
            <v>2</v>
          </cell>
          <cell r="L470">
            <v>5</v>
          </cell>
          <cell r="M470">
            <v>3</v>
          </cell>
        </row>
        <row r="471">
          <cell r="D471">
            <v>7</v>
          </cell>
          <cell r="E471">
            <v>7</v>
          </cell>
          <cell r="G471">
            <v>0</v>
          </cell>
          <cell r="H471">
            <v>0</v>
          </cell>
          <cell r="J471">
            <v>0</v>
          </cell>
          <cell r="K471">
            <v>5</v>
          </cell>
          <cell r="L471">
            <v>9</v>
          </cell>
          <cell r="M471">
            <v>5</v>
          </cell>
        </row>
        <row r="472">
          <cell r="D472">
            <v>12</v>
          </cell>
          <cell r="E472">
            <v>10</v>
          </cell>
          <cell r="G472">
            <v>0</v>
          </cell>
          <cell r="H472">
            <v>0</v>
          </cell>
          <cell r="J472">
            <v>2</v>
          </cell>
          <cell r="K472">
            <v>6</v>
          </cell>
          <cell r="L472">
            <v>14</v>
          </cell>
          <cell r="M472">
            <v>4</v>
          </cell>
        </row>
        <row r="473">
          <cell r="D473">
            <v>13</v>
          </cell>
          <cell r="E473">
            <v>15</v>
          </cell>
          <cell r="G473">
            <v>0</v>
          </cell>
          <cell r="H473">
            <v>0</v>
          </cell>
          <cell r="J473">
            <v>0</v>
          </cell>
          <cell r="K473">
            <v>8</v>
          </cell>
          <cell r="L473">
            <v>20</v>
          </cell>
          <cell r="M473">
            <v>9</v>
          </cell>
        </row>
        <row r="474">
          <cell r="D474">
            <v>32</v>
          </cell>
          <cell r="E474">
            <v>43</v>
          </cell>
          <cell r="G474">
            <v>0</v>
          </cell>
          <cell r="H474">
            <v>0</v>
          </cell>
          <cell r="J474">
            <v>6</v>
          </cell>
          <cell r="K474">
            <v>36</v>
          </cell>
          <cell r="L474">
            <v>33</v>
          </cell>
          <cell r="M474">
            <v>15</v>
          </cell>
        </row>
        <row r="475">
          <cell r="D475">
            <v>8</v>
          </cell>
          <cell r="E475">
            <v>14</v>
          </cell>
          <cell r="G475">
            <v>0</v>
          </cell>
          <cell r="H475">
            <v>0</v>
          </cell>
          <cell r="J475">
            <v>2</v>
          </cell>
          <cell r="K475">
            <v>6</v>
          </cell>
          <cell r="L475">
            <v>14</v>
          </cell>
          <cell r="M475">
            <v>7</v>
          </cell>
        </row>
        <row r="476">
          <cell r="D476">
            <v>20</v>
          </cell>
          <cell r="E476">
            <v>15</v>
          </cell>
          <cell r="G476">
            <v>0</v>
          </cell>
          <cell r="H476">
            <v>0</v>
          </cell>
          <cell r="J476">
            <v>3</v>
          </cell>
          <cell r="K476">
            <v>16</v>
          </cell>
          <cell r="L476">
            <v>16</v>
          </cell>
          <cell r="M476">
            <v>10</v>
          </cell>
        </row>
        <row r="477">
          <cell r="D477">
            <v>25</v>
          </cell>
          <cell r="E477">
            <v>31</v>
          </cell>
          <cell r="G477">
            <v>0</v>
          </cell>
          <cell r="H477">
            <v>0</v>
          </cell>
          <cell r="J477">
            <v>2</v>
          </cell>
          <cell r="K477">
            <v>16</v>
          </cell>
          <cell r="L477">
            <v>38</v>
          </cell>
          <cell r="M477">
            <v>25</v>
          </cell>
        </row>
        <row r="478">
          <cell r="D478">
            <v>39</v>
          </cell>
          <cell r="E478">
            <v>45</v>
          </cell>
          <cell r="G478">
            <v>0</v>
          </cell>
          <cell r="H478">
            <v>0</v>
          </cell>
          <cell r="J478">
            <v>9</v>
          </cell>
          <cell r="K478">
            <v>35</v>
          </cell>
          <cell r="L478">
            <v>40</v>
          </cell>
          <cell r="M478">
            <v>20</v>
          </cell>
        </row>
        <row r="479">
          <cell r="D479">
            <v>24</v>
          </cell>
          <cell r="E479">
            <v>27</v>
          </cell>
          <cell r="G479">
            <v>0</v>
          </cell>
          <cell r="H479">
            <v>0</v>
          </cell>
          <cell r="J479">
            <v>3</v>
          </cell>
          <cell r="K479">
            <v>13</v>
          </cell>
          <cell r="L479">
            <v>35</v>
          </cell>
          <cell r="M479">
            <v>20</v>
          </cell>
        </row>
        <row r="480">
          <cell r="D480">
            <v>15</v>
          </cell>
          <cell r="E480">
            <v>20</v>
          </cell>
          <cell r="G480">
            <v>0</v>
          </cell>
          <cell r="H480">
            <v>0</v>
          </cell>
          <cell r="J480">
            <v>0</v>
          </cell>
          <cell r="K480">
            <v>12</v>
          </cell>
          <cell r="L480">
            <v>23</v>
          </cell>
          <cell r="M480">
            <v>14</v>
          </cell>
        </row>
        <row r="481">
          <cell r="D481">
            <v>10</v>
          </cell>
          <cell r="E481">
            <v>15</v>
          </cell>
          <cell r="G481">
            <v>0</v>
          </cell>
          <cell r="H481">
            <v>0</v>
          </cell>
          <cell r="J481">
            <v>4</v>
          </cell>
          <cell r="K481">
            <v>8</v>
          </cell>
          <cell r="L481">
            <v>13</v>
          </cell>
          <cell r="M481">
            <v>9</v>
          </cell>
        </row>
        <row r="482">
          <cell r="D482">
            <v>8</v>
          </cell>
          <cell r="E482">
            <v>11</v>
          </cell>
          <cell r="G482">
            <v>0</v>
          </cell>
          <cell r="H482">
            <v>1</v>
          </cell>
          <cell r="J482">
            <v>1</v>
          </cell>
          <cell r="K482">
            <v>4</v>
          </cell>
          <cell r="L482">
            <v>14</v>
          </cell>
          <cell r="M482">
            <v>6</v>
          </cell>
        </row>
        <row r="483">
          <cell r="D483">
            <v>3</v>
          </cell>
          <cell r="E483">
            <v>8</v>
          </cell>
          <cell r="G483">
            <v>0</v>
          </cell>
          <cell r="H483">
            <v>0</v>
          </cell>
          <cell r="J483">
            <v>2</v>
          </cell>
          <cell r="K483">
            <v>2</v>
          </cell>
          <cell r="L483">
            <v>7</v>
          </cell>
          <cell r="M483">
            <v>4</v>
          </cell>
        </row>
        <row r="484">
          <cell r="D484">
            <v>3</v>
          </cell>
          <cell r="E484">
            <v>6</v>
          </cell>
          <cell r="G484">
            <v>0</v>
          </cell>
          <cell r="H484">
            <v>0</v>
          </cell>
          <cell r="J484">
            <v>0</v>
          </cell>
          <cell r="K484">
            <v>2</v>
          </cell>
          <cell r="L484">
            <v>7</v>
          </cell>
          <cell r="M484">
            <v>2</v>
          </cell>
        </row>
        <row r="485">
          <cell r="D485">
            <v>21</v>
          </cell>
          <cell r="E485">
            <v>28</v>
          </cell>
          <cell r="G485">
            <v>0</v>
          </cell>
          <cell r="H485">
            <v>0</v>
          </cell>
          <cell r="J485">
            <v>0</v>
          </cell>
          <cell r="K485">
            <v>23</v>
          </cell>
          <cell r="L485">
            <v>26</v>
          </cell>
          <cell r="M485">
            <v>21</v>
          </cell>
        </row>
        <row r="486">
          <cell r="D486">
            <v>10</v>
          </cell>
          <cell r="E486">
            <v>18</v>
          </cell>
          <cell r="G486">
            <v>0</v>
          </cell>
          <cell r="H486">
            <v>0</v>
          </cell>
          <cell r="J486">
            <v>0</v>
          </cell>
          <cell r="K486">
            <v>3</v>
          </cell>
          <cell r="L486">
            <v>25</v>
          </cell>
          <cell r="M486">
            <v>17</v>
          </cell>
        </row>
        <row r="487">
          <cell r="D487">
            <v>14</v>
          </cell>
          <cell r="E487">
            <v>11</v>
          </cell>
          <cell r="G487">
            <v>0</v>
          </cell>
          <cell r="H487">
            <v>0</v>
          </cell>
          <cell r="J487">
            <v>0</v>
          </cell>
          <cell r="K487">
            <v>11</v>
          </cell>
          <cell r="L487">
            <v>14</v>
          </cell>
          <cell r="M487">
            <v>10</v>
          </cell>
        </row>
        <row r="488">
          <cell r="D488">
            <v>14</v>
          </cell>
          <cell r="E488">
            <v>20</v>
          </cell>
          <cell r="G488">
            <v>0</v>
          </cell>
          <cell r="H488">
            <v>0</v>
          </cell>
          <cell r="J488">
            <v>0</v>
          </cell>
          <cell r="K488">
            <v>11</v>
          </cell>
          <cell r="L488">
            <v>23</v>
          </cell>
          <cell r="M488">
            <v>10</v>
          </cell>
        </row>
        <row r="489">
          <cell r="D489">
            <v>30</v>
          </cell>
          <cell r="E489">
            <v>36</v>
          </cell>
          <cell r="G489">
            <v>0</v>
          </cell>
          <cell r="H489">
            <v>0</v>
          </cell>
          <cell r="J489">
            <v>3</v>
          </cell>
          <cell r="K489">
            <v>25</v>
          </cell>
          <cell r="L489">
            <v>38</v>
          </cell>
          <cell r="M489">
            <v>19</v>
          </cell>
        </row>
        <row r="490">
          <cell r="D490">
            <v>22</v>
          </cell>
          <cell r="E490">
            <v>30</v>
          </cell>
          <cell r="G490">
            <v>0</v>
          </cell>
          <cell r="H490">
            <v>0</v>
          </cell>
          <cell r="J490">
            <v>5</v>
          </cell>
          <cell r="K490">
            <v>14</v>
          </cell>
          <cell r="L490">
            <v>33</v>
          </cell>
          <cell r="M490">
            <v>16</v>
          </cell>
        </row>
        <row r="491">
          <cell r="D491">
            <v>19</v>
          </cell>
          <cell r="E491">
            <v>23</v>
          </cell>
          <cell r="G491">
            <v>0</v>
          </cell>
          <cell r="H491">
            <v>0</v>
          </cell>
          <cell r="J491">
            <v>3</v>
          </cell>
          <cell r="K491">
            <v>17</v>
          </cell>
          <cell r="L491">
            <v>22</v>
          </cell>
          <cell r="M491">
            <v>10</v>
          </cell>
        </row>
        <row r="492">
          <cell r="D492">
            <v>6</v>
          </cell>
          <cell r="E492">
            <v>12</v>
          </cell>
          <cell r="G492">
            <v>0</v>
          </cell>
          <cell r="H492">
            <v>0</v>
          </cell>
          <cell r="J492">
            <v>0</v>
          </cell>
          <cell r="K492">
            <v>9</v>
          </cell>
          <cell r="L492">
            <v>9</v>
          </cell>
          <cell r="M492">
            <v>6</v>
          </cell>
        </row>
        <row r="493">
          <cell r="D493">
            <v>13</v>
          </cell>
          <cell r="E493">
            <v>10</v>
          </cell>
          <cell r="G493">
            <v>0</v>
          </cell>
          <cell r="H493">
            <v>1</v>
          </cell>
          <cell r="J493">
            <v>1</v>
          </cell>
          <cell r="K493">
            <v>8</v>
          </cell>
          <cell r="L493">
            <v>14</v>
          </cell>
          <cell r="M493">
            <v>6</v>
          </cell>
        </row>
        <row r="494">
          <cell r="D494">
            <v>8</v>
          </cell>
          <cell r="E494">
            <v>10</v>
          </cell>
          <cell r="G494">
            <v>0</v>
          </cell>
          <cell r="H494">
            <v>0</v>
          </cell>
          <cell r="J494">
            <v>0</v>
          </cell>
          <cell r="K494">
            <v>7</v>
          </cell>
          <cell r="L494">
            <v>11</v>
          </cell>
          <cell r="M494">
            <v>6</v>
          </cell>
        </row>
        <row r="495">
          <cell r="D495">
            <v>8</v>
          </cell>
          <cell r="E495">
            <v>11</v>
          </cell>
          <cell r="G495">
            <v>0</v>
          </cell>
          <cell r="H495">
            <v>2</v>
          </cell>
          <cell r="J495">
            <v>0</v>
          </cell>
          <cell r="K495">
            <v>7</v>
          </cell>
          <cell r="L495">
            <v>12</v>
          </cell>
          <cell r="M495">
            <v>6</v>
          </cell>
        </row>
        <row r="496">
          <cell r="D496">
            <v>19</v>
          </cell>
          <cell r="E496">
            <v>19</v>
          </cell>
          <cell r="G496">
            <v>0</v>
          </cell>
          <cell r="H496">
            <v>0</v>
          </cell>
          <cell r="J496">
            <v>3</v>
          </cell>
          <cell r="K496">
            <v>14</v>
          </cell>
          <cell r="L496">
            <v>21</v>
          </cell>
          <cell r="M496">
            <v>10</v>
          </cell>
        </row>
        <row r="497">
          <cell r="D497">
            <v>11</v>
          </cell>
          <cell r="E497">
            <v>8</v>
          </cell>
          <cell r="G497">
            <v>0</v>
          </cell>
          <cell r="H497">
            <v>0</v>
          </cell>
          <cell r="J497">
            <v>0</v>
          </cell>
          <cell r="K497">
            <v>8</v>
          </cell>
          <cell r="L497">
            <v>11</v>
          </cell>
          <cell r="M497">
            <v>7</v>
          </cell>
        </row>
        <row r="498">
          <cell r="D498">
            <v>24</v>
          </cell>
          <cell r="E498">
            <v>28</v>
          </cell>
          <cell r="G498">
            <v>0</v>
          </cell>
          <cell r="H498">
            <v>0</v>
          </cell>
          <cell r="J498">
            <v>3</v>
          </cell>
          <cell r="K498">
            <v>18</v>
          </cell>
          <cell r="L498">
            <v>31</v>
          </cell>
          <cell r="M498">
            <v>15</v>
          </cell>
        </row>
        <row r="499">
          <cell r="D499">
            <v>21</v>
          </cell>
          <cell r="E499">
            <v>67</v>
          </cell>
          <cell r="G499">
            <v>0</v>
          </cell>
          <cell r="H499">
            <v>0</v>
          </cell>
          <cell r="J499">
            <v>3</v>
          </cell>
          <cell r="K499">
            <v>14</v>
          </cell>
          <cell r="L499">
            <v>71</v>
          </cell>
          <cell r="M499">
            <v>60</v>
          </cell>
        </row>
        <row r="500">
          <cell r="D500">
            <v>18</v>
          </cell>
          <cell r="E500">
            <v>18</v>
          </cell>
          <cell r="G500">
            <v>1</v>
          </cell>
          <cell r="H500">
            <v>0</v>
          </cell>
          <cell r="J500">
            <v>0</v>
          </cell>
          <cell r="K500">
            <v>12</v>
          </cell>
          <cell r="L500">
            <v>24</v>
          </cell>
          <cell r="M500">
            <v>8</v>
          </cell>
        </row>
        <row r="501">
          <cell r="D501">
            <v>9</v>
          </cell>
          <cell r="E501">
            <v>17</v>
          </cell>
          <cell r="G501">
            <v>0</v>
          </cell>
          <cell r="H501">
            <v>0</v>
          </cell>
          <cell r="J501">
            <v>0</v>
          </cell>
          <cell r="K501">
            <v>7</v>
          </cell>
          <cell r="L501">
            <v>19</v>
          </cell>
          <cell r="M501">
            <v>8</v>
          </cell>
        </row>
        <row r="502">
          <cell r="D502">
            <v>43</v>
          </cell>
          <cell r="E502">
            <v>44</v>
          </cell>
          <cell r="G502">
            <v>0</v>
          </cell>
          <cell r="H502">
            <v>0</v>
          </cell>
          <cell r="J502">
            <v>12</v>
          </cell>
          <cell r="K502">
            <v>47</v>
          </cell>
          <cell r="L502">
            <v>28</v>
          </cell>
          <cell r="M502">
            <v>13</v>
          </cell>
        </row>
        <row r="503">
          <cell r="D503">
            <v>8</v>
          </cell>
          <cell r="E503">
            <v>9</v>
          </cell>
          <cell r="G503">
            <v>0</v>
          </cell>
          <cell r="H503">
            <v>0</v>
          </cell>
          <cell r="J503">
            <v>0</v>
          </cell>
          <cell r="K503">
            <v>7</v>
          </cell>
          <cell r="L503">
            <v>10</v>
          </cell>
          <cell r="M503">
            <v>5</v>
          </cell>
        </row>
        <row r="504">
          <cell r="D504">
            <v>9</v>
          </cell>
          <cell r="E504">
            <v>14</v>
          </cell>
          <cell r="G504">
            <v>0</v>
          </cell>
          <cell r="H504">
            <v>0</v>
          </cell>
          <cell r="J504">
            <v>0</v>
          </cell>
          <cell r="K504">
            <v>10</v>
          </cell>
          <cell r="L504">
            <v>13</v>
          </cell>
          <cell r="M504">
            <v>7</v>
          </cell>
        </row>
        <row r="505">
          <cell r="D505">
            <v>0</v>
          </cell>
          <cell r="E505">
            <v>2</v>
          </cell>
          <cell r="G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2</v>
          </cell>
          <cell r="M505">
            <v>2</v>
          </cell>
        </row>
        <row r="506">
          <cell r="D506">
            <v>12</v>
          </cell>
          <cell r="E506">
            <v>11</v>
          </cell>
          <cell r="G506">
            <v>0</v>
          </cell>
          <cell r="H506">
            <v>0</v>
          </cell>
          <cell r="J506">
            <v>2</v>
          </cell>
          <cell r="K506">
            <v>6</v>
          </cell>
          <cell r="L506">
            <v>15</v>
          </cell>
          <cell r="M506">
            <v>8</v>
          </cell>
        </row>
        <row r="507">
          <cell r="D507">
            <v>3</v>
          </cell>
          <cell r="E507">
            <v>6</v>
          </cell>
          <cell r="G507">
            <v>0</v>
          </cell>
          <cell r="H507">
            <v>0</v>
          </cell>
          <cell r="J507">
            <v>0</v>
          </cell>
          <cell r="K507">
            <v>3</v>
          </cell>
          <cell r="L507">
            <v>6</v>
          </cell>
          <cell r="M507">
            <v>3</v>
          </cell>
        </row>
        <row r="508">
          <cell r="D508">
            <v>10</v>
          </cell>
          <cell r="E508">
            <v>12</v>
          </cell>
          <cell r="G508">
            <v>0</v>
          </cell>
          <cell r="H508">
            <v>0</v>
          </cell>
          <cell r="J508">
            <v>0</v>
          </cell>
          <cell r="K508">
            <v>8</v>
          </cell>
          <cell r="L508">
            <v>14</v>
          </cell>
          <cell r="M508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9"/>
  <sheetViews>
    <sheetView zoomScalePageLayoutView="0" workbookViewId="0" topLeftCell="A1">
      <pane xSplit="3" ySplit="5" topLeftCell="D6" activePane="bottomRight" state="frozen"/>
      <selection pane="topLeft" activeCell="W17" sqref="W17"/>
      <selection pane="topRight" activeCell="W17" sqref="W17"/>
      <selection pane="bottomLeft" activeCell="W17" sqref="W17"/>
      <selection pane="bottomRight" activeCell="W17" sqref="W17"/>
    </sheetView>
  </sheetViews>
  <sheetFormatPr defaultColWidth="9.00390625" defaultRowHeight="13.5"/>
  <cols>
    <col min="2" max="2" width="2.125" style="0" customWidth="1"/>
    <col min="3" max="3" width="11.875" style="0" customWidth="1"/>
    <col min="4" max="4" width="8.625" style="0" customWidth="1"/>
    <col min="5" max="5" width="2.125" style="0" customWidth="1"/>
    <col min="6" max="6" width="5.125" style="0" customWidth="1"/>
    <col min="7" max="7" width="2.125" style="0" customWidth="1"/>
    <col min="8" max="8" width="8.625" style="0" customWidth="1"/>
    <col min="9" max="9" width="2.125" style="0" customWidth="1"/>
    <col min="10" max="10" width="5.125" style="0" customWidth="1"/>
    <col min="11" max="11" width="2.125" style="0" customWidth="1"/>
    <col min="12" max="12" width="8.625" style="0" customWidth="1"/>
    <col min="13" max="13" width="2.125" style="0" customWidth="1"/>
    <col min="14" max="14" width="5.125" style="0" customWidth="1"/>
    <col min="15" max="15" width="2.125" style="0" customWidth="1"/>
    <col min="16" max="16" width="8.625" style="0" customWidth="1"/>
    <col min="17" max="17" width="2.125" style="0" customWidth="1"/>
    <col min="18" max="18" width="5.125" style="0" customWidth="1"/>
    <col min="19" max="19" width="2.125" style="0" customWidth="1"/>
  </cols>
  <sheetData>
    <row r="1" spans="1:19" ht="21">
      <c r="A1" s="219" t="s">
        <v>30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72"/>
    </row>
    <row r="2" spans="1:19" ht="14.25">
      <c r="A2" s="1"/>
      <c r="B2" s="1"/>
      <c r="C2" s="1"/>
      <c r="D2" s="6"/>
      <c r="E2" s="6"/>
      <c r="F2" s="119"/>
      <c r="G2" s="119"/>
      <c r="H2" s="33"/>
      <c r="I2" s="33"/>
      <c r="J2" s="33"/>
      <c r="K2" s="33"/>
      <c r="L2" s="33"/>
      <c r="M2" s="33"/>
      <c r="N2" s="220" t="s">
        <v>63</v>
      </c>
      <c r="O2" s="220"/>
      <c r="P2" s="220"/>
      <c r="Q2" s="220"/>
      <c r="R2" s="220"/>
      <c r="S2" s="120"/>
    </row>
    <row r="3" spans="1:19" ht="13.5">
      <c r="A3" s="1"/>
      <c r="B3" s="1"/>
      <c r="C3" s="1"/>
      <c r="D3" s="6"/>
      <c r="E3" s="6"/>
      <c r="F3" s="119"/>
      <c r="G3" s="119"/>
      <c r="H3" s="221" t="s">
        <v>42</v>
      </c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73"/>
    </row>
    <row r="4" spans="1:19" ht="21.75" customHeight="1">
      <c r="A4" s="222" t="s">
        <v>0</v>
      </c>
      <c r="B4" s="223"/>
      <c r="C4" s="224"/>
      <c r="D4" s="222" t="s">
        <v>39</v>
      </c>
      <c r="E4" s="223"/>
      <c r="F4" s="223"/>
      <c r="G4" s="224"/>
      <c r="H4" s="231" t="s">
        <v>43</v>
      </c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3"/>
    </row>
    <row r="5" spans="1:19" ht="21.75" customHeight="1">
      <c r="A5" s="225"/>
      <c r="B5" s="226"/>
      <c r="C5" s="227"/>
      <c r="D5" s="228"/>
      <c r="E5" s="229"/>
      <c r="F5" s="229"/>
      <c r="G5" s="230"/>
      <c r="H5" s="234" t="s">
        <v>1</v>
      </c>
      <c r="I5" s="235"/>
      <c r="J5" s="235"/>
      <c r="K5" s="236"/>
      <c r="L5" s="213" t="s">
        <v>2</v>
      </c>
      <c r="M5" s="214"/>
      <c r="N5" s="214"/>
      <c r="O5" s="215"/>
      <c r="P5" s="216" t="s">
        <v>29</v>
      </c>
      <c r="Q5" s="217"/>
      <c r="R5" s="217"/>
      <c r="S5" s="218"/>
    </row>
    <row r="6" spans="1:19" ht="21.75" customHeight="1">
      <c r="A6" s="207" t="s">
        <v>3</v>
      </c>
      <c r="B6" s="192" t="s">
        <v>4</v>
      </c>
      <c r="C6" s="193"/>
      <c r="D6" s="7">
        <v>7334</v>
      </c>
      <c r="E6" s="14" t="s">
        <v>40</v>
      </c>
      <c r="F6" s="21">
        <v>83</v>
      </c>
      <c r="G6" s="27" t="s">
        <v>41</v>
      </c>
      <c r="H6" s="34">
        <v>6456</v>
      </c>
      <c r="I6" s="14" t="s">
        <v>40</v>
      </c>
      <c r="J6" s="47">
        <v>39</v>
      </c>
      <c r="K6" s="56" t="s">
        <v>41</v>
      </c>
      <c r="L6" s="34">
        <v>7668</v>
      </c>
      <c r="M6" s="14" t="s">
        <v>40</v>
      </c>
      <c r="N6" s="47">
        <v>90</v>
      </c>
      <c r="O6" s="56" t="s">
        <v>41</v>
      </c>
      <c r="P6" s="34">
        <v>14124</v>
      </c>
      <c r="Q6" s="14" t="s">
        <v>40</v>
      </c>
      <c r="R6" s="47">
        <v>129</v>
      </c>
      <c r="S6" s="56" t="s">
        <v>41</v>
      </c>
    </row>
    <row r="7" spans="1:19" ht="21.75" customHeight="1">
      <c r="A7" s="208"/>
      <c r="B7" s="212" t="s">
        <v>5</v>
      </c>
      <c r="C7" s="195"/>
      <c r="D7" s="8">
        <v>5249</v>
      </c>
      <c r="E7" s="15" t="s">
        <v>40</v>
      </c>
      <c r="F7" s="22">
        <v>57</v>
      </c>
      <c r="G7" s="28" t="s">
        <v>41</v>
      </c>
      <c r="H7" s="35">
        <v>4760</v>
      </c>
      <c r="I7" s="15" t="s">
        <v>40</v>
      </c>
      <c r="J7" s="48">
        <v>49</v>
      </c>
      <c r="K7" s="57" t="s">
        <v>41</v>
      </c>
      <c r="L7" s="40">
        <v>5354</v>
      </c>
      <c r="M7" s="44" t="s">
        <v>40</v>
      </c>
      <c r="N7" s="53">
        <v>36</v>
      </c>
      <c r="O7" s="62" t="s">
        <v>41</v>
      </c>
      <c r="P7" s="36">
        <v>10114</v>
      </c>
      <c r="Q7" s="16" t="s">
        <v>40</v>
      </c>
      <c r="R7" s="49">
        <v>85</v>
      </c>
      <c r="S7" s="58" t="s">
        <v>41</v>
      </c>
    </row>
    <row r="8" spans="1:19" ht="21.75" customHeight="1">
      <c r="A8" s="208"/>
      <c r="B8" s="2"/>
      <c r="C8" s="4" t="s">
        <v>36</v>
      </c>
      <c r="D8" s="9">
        <v>1053</v>
      </c>
      <c r="E8" s="16" t="s">
        <v>40</v>
      </c>
      <c r="F8" s="23">
        <v>9</v>
      </c>
      <c r="G8" s="29" t="s">
        <v>41</v>
      </c>
      <c r="H8" s="36">
        <v>908</v>
      </c>
      <c r="I8" s="16" t="s">
        <v>40</v>
      </c>
      <c r="J8" s="49">
        <v>7</v>
      </c>
      <c r="K8" s="58" t="s">
        <v>41</v>
      </c>
      <c r="L8" s="40">
        <v>950</v>
      </c>
      <c r="M8" s="45" t="s">
        <v>40</v>
      </c>
      <c r="N8" s="54">
        <v>7</v>
      </c>
      <c r="O8" s="63" t="s">
        <v>41</v>
      </c>
      <c r="P8" s="35">
        <v>1858</v>
      </c>
      <c r="Q8" s="15" t="s">
        <v>40</v>
      </c>
      <c r="R8" s="48">
        <v>14</v>
      </c>
      <c r="S8" s="57" t="s">
        <v>41</v>
      </c>
    </row>
    <row r="9" spans="1:19" ht="21.75" customHeight="1">
      <c r="A9" s="208"/>
      <c r="B9" s="3"/>
      <c r="C9" s="4" t="s">
        <v>37</v>
      </c>
      <c r="D9" s="9">
        <v>616</v>
      </c>
      <c r="E9" s="16" t="s">
        <v>40</v>
      </c>
      <c r="F9" s="23">
        <v>7</v>
      </c>
      <c r="G9" s="29" t="s">
        <v>41</v>
      </c>
      <c r="H9" s="36">
        <v>554</v>
      </c>
      <c r="I9" s="16" t="s">
        <v>40</v>
      </c>
      <c r="J9" s="49">
        <v>2</v>
      </c>
      <c r="K9" s="58" t="s">
        <v>41</v>
      </c>
      <c r="L9" s="40">
        <v>633</v>
      </c>
      <c r="M9" s="45" t="s">
        <v>40</v>
      </c>
      <c r="N9" s="54">
        <v>8</v>
      </c>
      <c r="O9" s="63" t="s">
        <v>41</v>
      </c>
      <c r="P9" s="35">
        <v>1187</v>
      </c>
      <c r="Q9" s="15" t="s">
        <v>40</v>
      </c>
      <c r="R9" s="48">
        <v>10</v>
      </c>
      <c r="S9" s="57" t="s">
        <v>41</v>
      </c>
    </row>
    <row r="10" spans="1:19" ht="21.75" customHeight="1">
      <c r="A10" s="208"/>
      <c r="B10" s="212" t="s">
        <v>6</v>
      </c>
      <c r="C10" s="195"/>
      <c r="D10" s="9">
        <v>1903</v>
      </c>
      <c r="E10" s="16" t="s">
        <v>40</v>
      </c>
      <c r="F10" s="23">
        <v>19</v>
      </c>
      <c r="G10" s="29" t="s">
        <v>41</v>
      </c>
      <c r="H10" s="36">
        <v>1760</v>
      </c>
      <c r="I10" s="16" t="s">
        <v>40</v>
      </c>
      <c r="J10" s="49">
        <v>12</v>
      </c>
      <c r="K10" s="58" t="s">
        <v>41</v>
      </c>
      <c r="L10" s="40">
        <v>2099</v>
      </c>
      <c r="M10" s="45" t="s">
        <v>40</v>
      </c>
      <c r="N10" s="54">
        <v>17</v>
      </c>
      <c r="O10" s="63" t="s">
        <v>41</v>
      </c>
      <c r="P10" s="35">
        <v>3859</v>
      </c>
      <c r="Q10" s="15" t="s">
        <v>40</v>
      </c>
      <c r="R10" s="48">
        <v>29</v>
      </c>
      <c r="S10" s="57" t="s">
        <v>41</v>
      </c>
    </row>
    <row r="11" spans="1:19" ht="21.75" customHeight="1">
      <c r="A11" s="208"/>
      <c r="B11" s="212" t="s">
        <v>7</v>
      </c>
      <c r="C11" s="195"/>
      <c r="D11" s="8">
        <v>1309</v>
      </c>
      <c r="E11" s="15" t="s">
        <v>40</v>
      </c>
      <c r="F11" s="22">
        <v>4</v>
      </c>
      <c r="G11" s="28" t="s">
        <v>41</v>
      </c>
      <c r="H11" s="35">
        <v>1120</v>
      </c>
      <c r="I11" s="15" t="s">
        <v>40</v>
      </c>
      <c r="J11" s="48">
        <v>3</v>
      </c>
      <c r="K11" s="57" t="s">
        <v>41</v>
      </c>
      <c r="L11" s="40">
        <v>1351</v>
      </c>
      <c r="M11" s="45" t="s">
        <v>40</v>
      </c>
      <c r="N11" s="54">
        <v>4</v>
      </c>
      <c r="O11" s="63" t="s">
        <v>41</v>
      </c>
      <c r="P11" s="35">
        <v>2471</v>
      </c>
      <c r="Q11" s="15" t="s">
        <v>40</v>
      </c>
      <c r="R11" s="48">
        <v>7</v>
      </c>
      <c r="S11" s="57" t="s">
        <v>41</v>
      </c>
    </row>
    <row r="12" spans="1:19" ht="21.75" customHeight="1">
      <c r="A12" s="208"/>
      <c r="B12" s="3"/>
      <c r="C12" s="5" t="s">
        <v>38</v>
      </c>
      <c r="D12" s="8">
        <v>54</v>
      </c>
      <c r="E12" s="15" t="s">
        <v>40</v>
      </c>
      <c r="F12" s="22">
        <v>0</v>
      </c>
      <c r="G12" s="28" t="s">
        <v>41</v>
      </c>
      <c r="H12" s="35">
        <v>43</v>
      </c>
      <c r="I12" s="15" t="s">
        <v>40</v>
      </c>
      <c r="J12" s="48">
        <v>0</v>
      </c>
      <c r="K12" s="57" t="s">
        <v>41</v>
      </c>
      <c r="L12" s="40">
        <v>53</v>
      </c>
      <c r="M12" s="45" t="s">
        <v>40</v>
      </c>
      <c r="N12" s="54">
        <v>0</v>
      </c>
      <c r="O12" s="63" t="s">
        <v>41</v>
      </c>
      <c r="P12" s="35">
        <v>96</v>
      </c>
      <c r="Q12" s="15" t="s">
        <v>40</v>
      </c>
      <c r="R12" s="48">
        <v>0</v>
      </c>
      <c r="S12" s="57" t="s">
        <v>41</v>
      </c>
    </row>
    <row r="13" spans="1:19" ht="21.75" customHeight="1">
      <c r="A13" s="208"/>
      <c r="B13" s="194" t="s">
        <v>8</v>
      </c>
      <c r="C13" s="195"/>
      <c r="D13" s="8">
        <v>544</v>
      </c>
      <c r="E13" s="15" t="s">
        <v>40</v>
      </c>
      <c r="F13" s="22">
        <v>0</v>
      </c>
      <c r="G13" s="28" t="s">
        <v>41</v>
      </c>
      <c r="H13" s="35">
        <v>469</v>
      </c>
      <c r="I13" s="15" t="s">
        <v>40</v>
      </c>
      <c r="J13" s="48">
        <v>0</v>
      </c>
      <c r="K13" s="57" t="s">
        <v>41</v>
      </c>
      <c r="L13" s="40">
        <v>572</v>
      </c>
      <c r="M13" s="45" t="s">
        <v>40</v>
      </c>
      <c r="N13" s="54">
        <v>2</v>
      </c>
      <c r="O13" s="63" t="s">
        <v>41</v>
      </c>
      <c r="P13" s="35">
        <v>1041</v>
      </c>
      <c r="Q13" s="15" t="s">
        <v>40</v>
      </c>
      <c r="R13" s="48">
        <v>2</v>
      </c>
      <c r="S13" s="57" t="s">
        <v>41</v>
      </c>
    </row>
    <row r="14" spans="1:19" ht="21.75" customHeight="1">
      <c r="A14" s="208"/>
      <c r="B14" s="194" t="s">
        <v>9</v>
      </c>
      <c r="C14" s="195"/>
      <c r="D14" s="8">
        <v>887</v>
      </c>
      <c r="E14" s="15" t="s">
        <v>40</v>
      </c>
      <c r="F14" s="22">
        <v>8</v>
      </c>
      <c r="G14" s="28" t="s">
        <v>41</v>
      </c>
      <c r="H14" s="35">
        <v>764</v>
      </c>
      <c r="I14" s="15" t="s">
        <v>40</v>
      </c>
      <c r="J14" s="48">
        <v>1</v>
      </c>
      <c r="K14" s="57" t="s">
        <v>41</v>
      </c>
      <c r="L14" s="40">
        <v>905</v>
      </c>
      <c r="M14" s="45" t="s">
        <v>40</v>
      </c>
      <c r="N14" s="54">
        <v>9</v>
      </c>
      <c r="O14" s="63" t="s">
        <v>41</v>
      </c>
      <c r="P14" s="35">
        <v>1669</v>
      </c>
      <c r="Q14" s="15" t="s">
        <v>40</v>
      </c>
      <c r="R14" s="48">
        <v>10</v>
      </c>
      <c r="S14" s="57" t="s">
        <v>41</v>
      </c>
    </row>
    <row r="15" spans="1:19" ht="21.75" customHeight="1">
      <c r="A15" s="208"/>
      <c r="B15" s="194" t="s">
        <v>10</v>
      </c>
      <c r="C15" s="195"/>
      <c r="D15" s="8">
        <v>271</v>
      </c>
      <c r="E15" s="15" t="s">
        <v>40</v>
      </c>
      <c r="F15" s="22">
        <v>0</v>
      </c>
      <c r="G15" s="28" t="s">
        <v>41</v>
      </c>
      <c r="H15" s="35">
        <v>307</v>
      </c>
      <c r="I15" s="15" t="s">
        <v>40</v>
      </c>
      <c r="J15" s="48">
        <v>0</v>
      </c>
      <c r="K15" s="57" t="s">
        <v>41</v>
      </c>
      <c r="L15" s="40">
        <v>300</v>
      </c>
      <c r="M15" s="45" t="s">
        <v>40</v>
      </c>
      <c r="N15" s="54">
        <v>0</v>
      </c>
      <c r="O15" s="63" t="s">
        <v>41</v>
      </c>
      <c r="P15" s="35">
        <v>607</v>
      </c>
      <c r="Q15" s="15" t="s">
        <v>40</v>
      </c>
      <c r="R15" s="48">
        <v>0</v>
      </c>
      <c r="S15" s="57" t="s">
        <v>41</v>
      </c>
    </row>
    <row r="16" spans="1:19" ht="21.75" customHeight="1">
      <c r="A16" s="208"/>
      <c r="B16" s="194" t="s">
        <v>61</v>
      </c>
      <c r="C16" s="195"/>
      <c r="D16" s="8">
        <v>59</v>
      </c>
      <c r="E16" s="15" t="s">
        <v>40</v>
      </c>
      <c r="F16" s="22">
        <v>0</v>
      </c>
      <c r="G16" s="28" t="s">
        <v>41</v>
      </c>
      <c r="H16" s="35">
        <v>49</v>
      </c>
      <c r="I16" s="15" t="s">
        <v>40</v>
      </c>
      <c r="J16" s="48">
        <v>0</v>
      </c>
      <c r="K16" s="57" t="s">
        <v>41</v>
      </c>
      <c r="L16" s="40">
        <v>66</v>
      </c>
      <c r="M16" s="45" t="s">
        <v>40</v>
      </c>
      <c r="N16" s="54">
        <v>0</v>
      </c>
      <c r="O16" s="63" t="s">
        <v>41</v>
      </c>
      <c r="P16" s="35">
        <v>115</v>
      </c>
      <c r="Q16" s="15" t="s">
        <v>40</v>
      </c>
      <c r="R16" s="48">
        <v>0</v>
      </c>
      <c r="S16" s="57"/>
    </row>
    <row r="17" spans="1:19" ht="21.75" customHeight="1">
      <c r="A17" s="208"/>
      <c r="B17" s="194" t="s">
        <v>62</v>
      </c>
      <c r="C17" s="195"/>
      <c r="D17" s="8">
        <v>1</v>
      </c>
      <c r="E17" s="15" t="s">
        <v>40</v>
      </c>
      <c r="F17" s="22">
        <v>0</v>
      </c>
      <c r="G17" s="28" t="s">
        <v>41</v>
      </c>
      <c r="H17" s="35">
        <v>1</v>
      </c>
      <c r="I17" s="15" t="s">
        <v>40</v>
      </c>
      <c r="J17" s="48">
        <v>0</v>
      </c>
      <c r="K17" s="57" t="s">
        <v>41</v>
      </c>
      <c r="L17" s="40">
        <v>1</v>
      </c>
      <c r="M17" s="45" t="s">
        <v>40</v>
      </c>
      <c r="N17" s="54">
        <v>0</v>
      </c>
      <c r="O17" s="63" t="s">
        <v>41</v>
      </c>
      <c r="P17" s="35">
        <v>2</v>
      </c>
      <c r="Q17" s="15" t="s">
        <v>40</v>
      </c>
      <c r="R17" s="48">
        <v>0</v>
      </c>
      <c r="S17" s="57" t="s">
        <v>41</v>
      </c>
    </row>
    <row r="18" spans="1:19" ht="21.75" customHeight="1">
      <c r="A18" s="208"/>
      <c r="B18" s="194" t="s">
        <v>11</v>
      </c>
      <c r="C18" s="195"/>
      <c r="D18" s="8">
        <v>439</v>
      </c>
      <c r="E18" s="15" t="s">
        <v>40</v>
      </c>
      <c r="F18" s="22">
        <v>0</v>
      </c>
      <c r="G18" s="28" t="s">
        <v>41</v>
      </c>
      <c r="H18" s="35">
        <v>363</v>
      </c>
      <c r="I18" s="15" t="s">
        <v>40</v>
      </c>
      <c r="J18" s="48">
        <v>0</v>
      </c>
      <c r="K18" s="57" t="s">
        <v>41</v>
      </c>
      <c r="L18" s="40">
        <v>324</v>
      </c>
      <c r="M18" s="44" t="s">
        <v>40</v>
      </c>
      <c r="N18" s="53">
        <v>0</v>
      </c>
      <c r="O18" s="62" t="s">
        <v>41</v>
      </c>
      <c r="P18" s="36">
        <v>687</v>
      </c>
      <c r="Q18" s="16" t="s">
        <v>40</v>
      </c>
      <c r="R18" s="49">
        <v>0</v>
      </c>
      <c r="S18" s="58" t="s">
        <v>41</v>
      </c>
    </row>
    <row r="19" spans="1:19" ht="21.75" customHeight="1">
      <c r="A19" s="209"/>
      <c r="B19" s="196" t="s">
        <v>35</v>
      </c>
      <c r="C19" s="197"/>
      <c r="D19" s="10">
        <v>17996</v>
      </c>
      <c r="E19" s="17" t="s">
        <v>40</v>
      </c>
      <c r="F19" s="24">
        <v>171</v>
      </c>
      <c r="G19" s="30" t="s">
        <v>41</v>
      </c>
      <c r="H19" s="10">
        <v>16049</v>
      </c>
      <c r="I19" s="17" t="s">
        <v>40</v>
      </c>
      <c r="J19" s="50">
        <v>104</v>
      </c>
      <c r="K19" s="59" t="s">
        <v>41</v>
      </c>
      <c r="L19" s="10">
        <v>18640</v>
      </c>
      <c r="M19" s="17" t="s">
        <v>40</v>
      </c>
      <c r="N19" s="50">
        <v>158</v>
      </c>
      <c r="O19" s="59" t="s">
        <v>41</v>
      </c>
      <c r="P19" s="10">
        <v>34689</v>
      </c>
      <c r="Q19" s="17" t="s">
        <v>40</v>
      </c>
      <c r="R19" s="50">
        <v>262</v>
      </c>
      <c r="S19" s="59" t="s">
        <v>41</v>
      </c>
    </row>
    <row r="20" spans="1:19" ht="21.75" customHeight="1">
      <c r="A20" s="198" t="s">
        <v>44</v>
      </c>
      <c r="B20" s="192" t="s">
        <v>14</v>
      </c>
      <c r="C20" s="193"/>
      <c r="D20" s="7">
        <v>420</v>
      </c>
      <c r="E20" s="14" t="s">
        <v>40</v>
      </c>
      <c r="F20" s="21">
        <v>24</v>
      </c>
      <c r="G20" s="27" t="s">
        <v>41</v>
      </c>
      <c r="H20" s="37">
        <v>359</v>
      </c>
      <c r="I20" s="42" t="s">
        <v>40</v>
      </c>
      <c r="J20" s="51">
        <v>24</v>
      </c>
      <c r="K20" s="60" t="s">
        <v>41</v>
      </c>
      <c r="L20" s="37">
        <v>387</v>
      </c>
      <c r="M20" s="42" t="s">
        <v>40</v>
      </c>
      <c r="N20" s="51">
        <v>10</v>
      </c>
      <c r="O20" s="60" t="s">
        <v>41</v>
      </c>
      <c r="P20" s="34">
        <v>746</v>
      </c>
      <c r="Q20" s="14" t="s">
        <v>40</v>
      </c>
      <c r="R20" s="47">
        <v>34</v>
      </c>
      <c r="S20" s="56" t="s">
        <v>41</v>
      </c>
    </row>
    <row r="21" spans="1:19" ht="21.75" customHeight="1">
      <c r="A21" s="200"/>
      <c r="B21" s="210" t="s">
        <v>35</v>
      </c>
      <c r="C21" s="211"/>
      <c r="D21" s="11">
        <v>420</v>
      </c>
      <c r="E21" s="18" t="s">
        <v>40</v>
      </c>
      <c r="F21" s="25">
        <v>24</v>
      </c>
      <c r="G21" s="31" t="s">
        <v>41</v>
      </c>
      <c r="H21" s="38">
        <v>359</v>
      </c>
      <c r="I21" s="43" t="s">
        <v>40</v>
      </c>
      <c r="J21" s="52">
        <v>24</v>
      </c>
      <c r="K21" s="61" t="s">
        <v>41</v>
      </c>
      <c r="L21" s="38">
        <v>387</v>
      </c>
      <c r="M21" s="43" t="s">
        <v>40</v>
      </c>
      <c r="N21" s="52">
        <v>10</v>
      </c>
      <c r="O21" s="61" t="s">
        <v>41</v>
      </c>
      <c r="P21" s="65">
        <v>746</v>
      </c>
      <c r="Q21" s="18" t="s">
        <v>40</v>
      </c>
      <c r="R21" s="69">
        <v>34</v>
      </c>
      <c r="S21" s="74" t="s">
        <v>41</v>
      </c>
    </row>
    <row r="22" spans="1:19" ht="21.75" customHeight="1">
      <c r="A22" s="198" t="s">
        <v>15</v>
      </c>
      <c r="B22" s="205" t="s">
        <v>16</v>
      </c>
      <c r="C22" s="206"/>
      <c r="D22" s="9">
        <v>423</v>
      </c>
      <c r="E22" s="16" t="s">
        <v>40</v>
      </c>
      <c r="F22" s="23">
        <v>14</v>
      </c>
      <c r="G22" s="29" t="s">
        <v>41</v>
      </c>
      <c r="H22" s="39">
        <v>375</v>
      </c>
      <c r="I22" s="44" t="s">
        <v>40</v>
      </c>
      <c r="J22" s="53">
        <v>2</v>
      </c>
      <c r="K22" s="62" t="s">
        <v>41</v>
      </c>
      <c r="L22" s="37">
        <v>426</v>
      </c>
      <c r="M22" s="42" t="s">
        <v>40</v>
      </c>
      <c r="N22" s="51">
        <v>14</v>
      </c>
      <c r="O22" s="60" t="s">
        <v>41</v>
      </c>
      <c r="P22" s="66">
        <v>801</v>
      </c>
      <c r="Q22" s="121" t="s">
        <v>40</v>
      </c>
      <c r="R22" s="122">
        <v>16</v>
      </c>
      <c r="S22" s="75" t="s">
        <v>41</v>
      </c>
    </row>
    <row r="23" spans="1:19" ht="21.75" customHeight="1">
      <c r="A23" s="199"/>
      <c r="B23" s="194" t="s">
        <v>17</v>
      </c>
      <c r="C23" s="195"/>
      <c r="D23" s="9">
        <v>762</v>
      </c>
      <c r="E23" s="16" t="s">
        <v>40</v>
      </c>
      <c r="F23" s="23">
        <v>24</v>
      </c>
      <c r="G23" s="29" t="s">
        <v>41</v>
      </c>
      <c r="H23" s="39">
        <v>711</v>
      </c>
      <c r="I23" s="44" t="s">
        <v>40</v>
      </c>
      <c r="J23" s="53">
        <v>5</v>
      </c>
      <c r="K23" s="62" t="s">
        <v>41</v>
      </c>
      <c r="L23" s="39">
        <v>814</v>
      </c>
      <c r="M23" s="44" t="s">
        <v>40</v>
      </c>
      <c r="N23" s="53">
        <v>23</v>
      </c>
      <c r="O23" s="62" t="s">
        <v>41</v>
      </c>
      <c r="P23" s="35">
        <v>1525</v>
      </c>
      <c r="Q23" s="15" t="s">
        <v>40</v>
      </c>
      <c r="R23" s="48">
        <v>28</v>
      </c>
      <c r="S23" s="57" t="s">
        <v>41</v>
      </c>
    </row>
    <row r="24" spans="1:19" ht="21.75" customHeight="1">
      <c r="A24" s="200"/>
      <c r="B24" s="196" t="s">
        <v>35</v>
      </c>
      <c r="C24" s="197"/>
      <c r="D24" s="12">
        <v>1185</v>
      </c>
      <c r="E24" s="19" t="s">
        <v>40</v>
      </c>
      <c r="F24" s="24">
        <v>38</v>
      </c>
      <c r="G24" s="30" t="s">
        <v>41</v>
      </c>
      <c r="H24" s="10">
        <v>1086</v>
      </c>
      <c r="I24" s="17" t="s">
        <v>40</v>
      </c>
      <c r="J24" s="50">
        <v>7</v>
      </c>
      <c r="K24" s="59" t="s">
        <v>41</v>
      </c>
      <c r="L24" s="10">
        <v>1240</v>
      </c>
      <c r="M24" s="43" t="s">
        <v>40</v>
      </c>
      <c r="N24" s="52">
        <v>37</v>
      </c>
      <c r="O24" s="61" t="s">
        <v>41</v>
      </c>
      <c r="P24" s="65">
        <v>2326</v>
      </c>
      <c r="Q24" s="18" t="s">
        <v>40</v>
      </c>
      <c r="R24" s="69">
        <v>44</v>
      </c>
      <c r="S24" s="74" t="s">
        <v>41</v>
      </c>
    </row>
    <row r="25" spans="1:19" ht="21.75" customHeight="1">
      <c r="A25" s="198" t="s">
        <v>18</v>
      </c>
      <c r="B25" s="192" t="s">
        <v>19</v>
      </c>
      <c r="C25" s="193"/>
      <c r="D25" s="9">
        <v>417</v>
      </c>
      <c r="E25" s="16" t="s">
        <v>40</v>
      </c>
      <c r="F25" s="23">
        <v>1</v>
      </c>
      <c r="G25" s="29" t="s">
        <v>41</v>
      </c>
      <c r="H25" s="39">
        <v>383</v>
      </c>
      <c r="I25" s="44" t="s">
        <v>40</v>
      </c>
      <c r="J25" s="53">
        <v>2</v>
      </c>
      <c r="K25" s="62" t="s">
        <v>41</v>
      </c>
      <c r="L25" s="39">
        <v>405</v>
      </c>
      <c r="M25" s="44" t="s">
        <v>40</v>
      </c>
      <c r="N25" s="53">
        <v>0</v>
      </c>
      <c r="O25" s="62" t="s">
        <v>41</v>
      </c>
      <c r="P25" s="36">
        <v>788</v>
      </c>
      <c r="Q25" s="16" t="s">
        <v>40</v>
      </c>
      <c r="R25" s="49">
        <v>2</v>
      </c>
      <c r="S25" s="58" t="s">
        <v>41</v>
      </c>
    </row>
    <row r="26" spans="1:19" ht="21.75" customHeight="1">
      <c r="A26" s="199"/>
      <c r="B26" s="194" t="s">
        <v>20</v>
      </c>
      <c r="C26" s="195"/>
      <c r="D26" s="8">
        <v>260</v>
      </c>
      <c r="E26" s="15" t="s">
        <v>40</v>
      </c>
      <c r="F26" s="22">
        <v>0</v>
      </c>
      <c r="G26" s="28" t="s">
        <v>41</v>
      </c>
      <c r="H26" s="40">
        <v>236</v>
      </c>
      <c r="I26" s="45" t="s">
        <v>40</v>
      </c>
      <c r="J26" s="54">
        <v>0</v>
      </c>
      <c r="K26" s="63" t="s">
        <v>41</v>
      </c>
      <c r="L26" s="40">
        <v>240</v>
      </c>
      <c r="M26" s="45" t="s">
        <v>40</v>
      </c>
      <c r="N26" s="54">
        <v>0</v>
      </c>
      <c r="O26" s="63" t="s">
        <v>41</v>
      </c>
      <c r="P26" s="35">
        <v>476</v>
      </c>
      <c r="Q26" s="15" t="s">
        <v>40</v>
      </c>
      <c r="R26" s="48">
        <v>0</v>
      </c>
      <c r="S26" s="57" t="s">
        <v>41</v>
      </c>
    </row>
    <row r="27" spans="1:19" ht="21.75" customHeight="1">
      <c r="A27" s="200"/>
      <c r="B27" s="196" t="s">
        <v>12</v>
      </c>
      <c r="C27" s="197"/>
      <c r="D27" s="12">
        <v>677</v>
      </c>
      <c r="E27" s="19" t="s">
        <v>40</v>
      </c>
      <c r="F27" s="24">
        <v>1</v>
      </c>
      <c r="G27" s="30" t="s">
        <v>41</v>
      </c>
      <c r="H27" s="10">
        <v>619</v>
      </c>
      <c r="I27" s="17" t="s">
        <v>40</v>
      </c>
      <c r="J27" s="50">
        <v>2</v>
      </c>
      <c r="K27" s="59" t="s">
        <v>41</v>
      </c>
      <c r="L27" s="10">
        <v>645</v>
      </c>
      <c r="M27" s="17" t="s">
        <v>40</v>
      </c>
      <c r="N27" s="50">
        <v>0</v>
      </c>
      <c r="O27" s="59" t="s">
        <v>41</v>
      </c>
      <c r="P27" s="67">
        <v>1264</v>
      </c>
      <c r="Q27" s="19" t="s">
        <v>40</v>
      </c>
      <c r="R27" s="70">
        <v>2</v>
      </c>
      <c r="S27" s="76" t="s">
        <v>41</v>
      </c>
    </row>
    <row r="28" spans="1:19" ht="21.75" customHeight="1">
      <c r="A28" s="198" t="s">
        <v>31</v>
      </c>
      <c r="B28" s="192" t="s">
        <v>21</v>
      </c>
      <c r="C28" s="193"/>
      <c r="D28" s="9">
        <v>983</v>
      </c>
      <c r="E28" s="16" t="s">
        <v>40</v>
      </c>
      <c r="F28" s="23">
        <v>10</v>
      </c>
      <c r="G28" s="29" t="s">
        <v>41</v>
      </c>
      <c r="H28" s="39">
        <v>831</v>
      </c>
      <c r="I28" s="44" t="s">
        <v>40</v>
      </c>
      <c r="J28" s="53">
        <v>6</v>
      </c>
      <c r="K28" s="62" t="s">
        <v>41</v>
      </c>
      <c r="L28" s="39">
        <v>968</v>
      </c>
      <c r="M28" s="44" t="s">
        <v>40</v>
      </c>
      <c r="N28" s="53">
        <v>7</v>
      </c>
      <c r="O28" s="62" t="s">
        <v>41</v>
      </c>
      <c r="P28" s="36">
        <v>1799</v>
      </c>
      <c r="Q28" s="16" t="s">
        <v>40</v>
      </c>
      <c r="R28" s="49">
        <v>13</v>
      </c>
      <c r="S28" s="58" t="s">
        <v>41</v>
      </c>
    </row>
    <row r="29" spans="1:19" ht="21.75" customHeight="1">
      <c r="A29" s="199"/>
      <c r="B29" s="194" t="s">
        <v>22</v>
      </c>
      <c r="C29" s="195"/>
      <c r="D29" s="8">
        <v>224</v>
      </c>
      <c r="E29" s="15" t="s">
        <v>40</v>
      </c>
      <c r="F29" s="22">
        <v>0</v>
      </c>
      <c r="G29" s="28" t="s">
        <v>41</v>
      </c>
      <c r="H29" s="40">
        <v>207</v>
      </c>
      <c r="I29" s="45" t="s">
        <v>40</v>
      </c>
      <c r="J29" s="54">
        <v>0</v>
      </c>
      <c r="K29" s="63" t="s">
        <v>41</v>
      </c>
      <c r="L29" s="40">
        <v>222</v>
      </c>
      <c r="M29" s="45" t="s">
        <v>40</v>
      </c>
      <c r="N29" s="54">
        <v>0</v>
      </c>
      <c r="O29" s="63" t="s">
        <v>41</v>
      </c>
      <c r="P29" s="35">
        <v>429</v>
      </c>
      <c r="Q29" s="15" t="s">
        <v>40</v>
      </c>
      <c r="R29" s="48">
        <v>0</v>
      </c>
      <c r="S29" s="57" t="s">
        <v>41</v>
      </c>
    </row>
    <row r="30" spans="1:19" ht="21.75" customHeight="1">
      <c r="A30" s="200"/>
      <c r="B30" s="196" t="s">
        <v>12</v>
      </c>
      <c r="C30" s="197"/>
      <c r="D30" s="12">
        <v>1207</v>
      </c>
      <c r="E30" s="19" t="s">
        <v>40</v>
      </c>
      <c r="F30" s="24">
        <v>10</v>
      </c>
      <c r="G30" s="30" t="s">
        <v>41</v>
      </c>
      <c r="H30" s="10">
        <v>1038</v>
      </c>
      <c r="I30" s="17" t="s">
        <v>40</v>
      </c>
      <c r="J30" s="50">
        <v>6</v>
      </c>
      <c r="K30" s="59" t="s">
        <v>41</v>
      </c>
      <c r="L30" s="10">
        <v>1190</v>
      </c>
      <c r="M30" s="17" t="s">
        <v>40</v>
      </c>
      <c r="N30" s="50">
        <v>7</v>
      </c>
      <c r="O30" s="59" t="s">
        <v>41</v>
      </c>
      <c r="P30" s="67">
        <v>2228</v>
      </c>
      <c r="Q30" s="19" t="s">
        <v>40</v>
      </c>
      <c r="R30" s="70">
        <v>13</v>
      </c>
      <c r="S30" s="76" t="s">
        <v>41</v>
      </c>
    </row>
    <row r="31" spans="1:19" ht="21.75" customHeight="1">
      <c r="A31" s="189" t="s">
        <v>23</v>
      </c>
      <c r="B31" s="192" t="s">
        <v>24</v>
      </c>
      <c r="C31" s="193"/>
      <c r="D31" s="9">
        <v>431</v>
      </c>
      <c r="E31" s="16" t="s">
        <v>40</v>
      </c>
      <c r="F31" s="23">
        <v>0</v>
      </c>
      <c r="G31" s="29" t="s">
        <v>41</v>
      </c>
      <c r="H31" s="39">
        <v>391</v>
      </c>
      <c r="I31" s="44" t="s">
        <v>40</v>
      </c>
      <c r="J31" s="53">
        <v>0</v>
      </c>
      <c r="K31" s="62" t="s">
        <v>41</v>
      </c>
      <c r="L31" s="39">
        <v>461</v>
      </c>
      <c r="M31" s="44" t="s">
        <v>40</v>
      </c>
      <c r="N31" s="53">
        <v>1</v>
      </c>
      <c r="O31" s="62" t="s">
        <v>41</v>
      </c>
      <c r="P31" s="36">
        <v>852</v>
      </c>
      <c r="Q31" s="16" t="s">
        <v>40</v>
      </c>
      <c r="R31" s="49">
        <v>1</v>
      </c>
      <c r="S31" s="58" t="s">
        <v>41</v>
      </c>
    </row>
    <row r="32" spans="1:19" ht="21.75" customHeight="1">
      <c r="A32" s="190"/>
      <c r="B32" s="194" t="s">
        <v>25</v>
      </c>
      <c r="C32" s="195"/>
      <c r="D32" s="8">
        <v>270</v>
      </c>
      <c r="E32" s="15" t="s">
        <v>40</v>
      </c>
      <c r="F32" s="22">
        <v>0</v>
      </c>
      <c r="G32" s="28" t="s">
        <v>41</v>
      </c>
      <c r="H32" s="40">
        <v>265</v>
      </c>
      <c r="I32" s="45" t="s">
        <v>40</v>
      </c>
      <c r="J32" s="54">
        <v>0</v>
      </c>
      <c r="K32" s="63" t="s">
        <v>41</v>
      </c>
      <c r="L32" s="40">
        <v>290</v>
      </c>
      <c r="M32" s="45" t="s">
        <v>40</v>
      </c>
      <c r="N32" s="54">
        <v>0</v>
      </c>
      <c r="O32" s="63" t="s">
        <v>41</v>
      </c>
      <c r="P32" s="35">
        <v>555</v>
      </c>
      <c r="Q32" s="15" t="s">
        <v>40</v>
      </c>
      <c r="R32" s="48">
        <v>0</v>
      </c>
      <c r="S32" s="57" t="s">
        <v>41</v>
      </c>
    </row>
    <row r="33" spans="1:19" ht="21.75" customHeight="1">
      <c r="A33" s="191"/>
      <c r="B33" s="196" t="s">
        <v>12</v>
      </c>
      <c r="C33" s="197"/>
      <c r="D33" s="12">
        <v>701</v>
      </c>
      <c r="E33" s="19" t="s">
        <v>40</v>
      </c>
      <c r="F33" s="24">
        <v>0</v>
      </c>
      <c r="G33" s="30" t="s">
        <v>41</v>
      </c>
      <c r="H33" s="10">
        <v>656</v>
      </c>
      <c r="I33" s="17" t="s">
        <v>40</v>
      </c>
      <c r="J33" s="50">
        <v>0</v>
      </c>
      <c r="K33" s="59" t="s">
        <v>41</v>
      </c>
      <c r="L33" s="10">
        <v>751</v>
      </c>
      <c r="M33" s="17" t="s">
        <v>40</v>
      </c>
      <c r="N33" s="50">
        <v>1</v>
      </c>
      <c r="O33" s="59" t="s">
        <v>41</v>
      </c>
      <c r="P33" s="67">
        <v>1407</v>
      </c>
      <c r="Q33" s="19" t="s">
        <v>40</v>
      </c>
      <c r="R33" s="70">
        <v>1</v>
      </c>
      <c r="S33" s="76" t="s">
        <v>41</v>
      </c>
    </row>
    <row r="34" spans="1:19" ht="21.75" customHeight="1">
      <c r="A34" s="198" t="s">
        <v>32</v>
      </c>
      <c r="B34" s="192" t="s">
        <v>26</v>
      </c>
      <c r="C34" s="193"/>
      <c r="D34" s="7">
        <v>383</v>
      </c>
      <c r="E34" s="14" t="s">
        <v>40</v>
      </c>
      <c r="F34" s="21">
        <v>0</v>
      </c>
      <c r="G34" s="27" t="s">
        <v>41</v>
      </c>
      <c r="H34" s="37">
        <v>344</v>
      </c>
      <c r="I34" s="42" t="s">
        <v>40</v>
      </c>
      <c r="J34" s="51">
        <v>0</v>
      </c>
      <c r="K34" s="60" t="s">
        <v>41</v>
      </c>
      <c r="L34" s="37">
        <v>400</v>
      </c>
      <c r="M34" s="42" t="s">
        <v>40</v>
      </c>
      <c r="N34" s="51">
        <v>2</v>
      </c>
      <c r="O34" s="60" t="s">
        <v>41</v>
      </c>
      <c r="P34" s="34">
        <v>744</v>
      </c>
      <c r="Q34" s="14" t="s">
        <v>40</v>
      </c>
      <c r="R34" s="47">
        <v>2</v>
      </c>
      <c r="S34" s="56" t="s">
        <v>41</v>
      </c>
    </row>
    <row r="35" spans="1:19" ht="21.75" customHeight="1">
      <c r="A35" s="199"/>
      <c r="B35" s="194" t="s">
        <v>27</v>
      </c>
      <c r="C35" s="195"/>
      <c r="D35" s="8">
        <v>371</v>
      </c>
      <c r="E35" s="15" t="s">
        <v>40</v>
      </c>
      <c r="F35" s="22">
        <v>2</v>
      </c>
      <c r="G35" s="28" t="s">
        <v>41</v>
      </c>
      <c r="H35" s="40">
        <v>322</v>
      </c>
      <c r="I35" s="45" t="s">
        <v>40</v>
      </c>
      <c r="J35" s="54">
        <v>1</v>
      </c>
      <c r="K35" s="63" t="s">
        <v>41</v>
      </c>
      <c r="L35" s="40">
        <v>419</v>
      </c>
      <c r="M35" s="45" t="s">
        <v>40</v>
      </c>
      <c r="N35" s="54">
        <v>2</v>
      </c>
      <c r="O35" s="63" t="s">
        <v>41</v>
      </c>
      <c r="P35" s="35">
        <v>741</v>
      </c>
      <c r="Q35" s="15" t="s">
        <v>40</v>
      </c>
      <c r="R35" s="48">
        <v>3</v>
      </c>
      <c r="S35" s="57" t="s">
        <v>41</v>
      </c>
    </row>
    <row r="36" spans="1:19" ht="21.75" customHeight="1">
      <c r="A36" s="200"/>
      <c r="B36" s="196" t="s">
        <v>12</v>
      </c>
      <c r="C36" s="197"/>
      <c r="D36" s="12">
        <v>754</v>
      </c>
      <c r="E36" s="19" t="s">
        <v>40</v>
      </c>
      <c r="F36" s="24">
        <v>2</v>
      </c>
      <c r="G36" s="30" t="s">
        <v>41</v>
      </c>
      <c r="H36" s="10">
        <v>666</v>
      </c>
      <c r="I36" s="17" t="s">
        <v>40</v>
      </c>
      <c r="J36" s="50">
        <v>1</v>
      </c>
      <c r="K36" s="59" t="s">
        <v>41</v>
      </c>
      <c r="L36" s="10">
        <v>819</v>
      </c>
      <c r="M36" s="17" t="s">
        <v>40</v>
      </c>
      <c r="N36" s="50">
        <v>4</v>
      </c>
      <c r="O36" s="59" t="s">
        <v>41</v>
      </c>
      <c r="P36" s="67">
        <v>1485</v>
      </c>
      <c r="Q36" s="19" t="s">
        <v>40</v>
      </c>
      <c r="R36" s="70">
        <v>5</v>
      </c>
      <c r="S36" s="76" t="s">
        <v>41</v>
      </c>
    </row>
    <row r="37" spans="1:19" ht="21.75" customHeight="1">
      <c r="A37" s="201" t="s">
        <v>28</v>
      </c>
      <c r="B37" s="202"/>
      <c r="C37" s="203"/>
      <c r="D37" s="13">
        <v>22940</v>
      </c>
      <c r="E37" s="20" t="s">
        <v>40</v>
      </c>
      <c r="F37" s="26">
        <v>246</v>
      </c>
      <c r="G37" s="32" t="s">
        <v>41</v>
      </c>
      <c r="H37" s="41">
        <v>20473</v>
      </c>
      <c r="I37" s="46" t="s">
        <v>40</v>
      </c>
      <c r="J37" s="55">
        <v>144</v>
      </c>
      <c r="K37" s="64" t="s">
        <v>41</v>
      </c>
      <c r="L37" s="41">
        <v>23672</v>
      </c>
      <c r="M37" s="46" t="s">
        <v>40</v>
      </c>
      <c r="N37" s="55">
        <v>217</v>
      </c>
      <c r="O37" s="64" t="s">
        <v>41</v>
      </c>
      <c r="P37" s="68">
        <v>44145</v>
      </c>
      <c r="Q37" s="20" t="s">
        <v>40</v>
      </c>
      <c r="R37" s="71">
        <v>361</v>
      </c>
      <c r="S37" s="77" t="s">
        <v>41</v>
      </c>
    </row>
    <row r="38" spans="1:19" ht="24.75" customHeight="1">
      <c r="A38" s="204" t="s">
        <v>33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</row>
    <row r="39" spans="1:19" ht="24.75" customHeight="1">
      <c r="A39" s="188" t="s">
        <v>34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</row>
  </sheetData>
  <sheetProtection/>
  <mergeCells count="47">
    <mergeCell ref="A1:R1"/>
    <mergeCell ref="N2:R2"/>
    <mergeCell ref="H3:R3"/>
    <mergeCell ref="A4:C5"/>
    <mergeCell ref="D4:G5"/>
    <mergeCell ref="H4:S4"/>
    <mergeCell ref="H5:K5"/>
    <mergeCell ref="B6:C6"/>
    <mergeCell ref="B7:C7"/>
    <mergeCell ref="B10:C10"/>
    <mergeCell ref="B11:C11"/>
    <mergeCell ref="L5:O5"/>
    <mergeCell ref="P5:S5"/>
    <mergeCell ref="B13:C13"/>
    <mergeCell ref="B14:C14"/>
    <mergeCell ref="B18:C18"/>
    <mergeCell ref="B19:C19"/>
    <mergeCell ref="A20:A21"/>
    <mergeCell ref="B20:C20"/>
    <mergeCell ref="B21:C21"/>
    <mergeCell ref="B15:C15"/>
    <mergeCell ref="B16:C16"/>
    <mergeCell ref="B17:C17"/>
    <mergeCell ref="A22:A24"/>
    <mergeCell ref="B22:C22"/>
    <mergeCell ref="B23:C23"/>
    <mergeCell ref="B24:C24"/>
    <mergeCell ref="A6:A19"/>
    <mergeCell ref="B36:C36"/>
    <mergeCell ref="A25:A27"/>
    <mergeCell ref="B25:C25"/>
    <mergeCell ref="B26:C26"/>
    <mergeCell ref="B27:C27"/>
    <mergeCell ref="A28:A30"/>
    <mergeCell ref="B28:C28"/>
    <mergeCell ref="B29:C29"/>
    <mergeCell ref="B30:C30"/>
    <mergeCell ref="A37:C37"/>
    <mergeCell ref="A38:S38"/>
    <mergeCell ref="A39:S39"/>
    <mergeCell ref="A31:A33"/>
    <mergeCell ref="B31:C31"/>
    <mergeCell ref="B32:C32"/>
    <mergeCell ref="B33:C33"/>
    <mergeCell ref="A34:A36"/>
    <mergeCell ref="B34:C34"/>
    <mergeCell ref="B35:C3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39"/>
  <sheetViews>
    <sheetView zoomScalePageLayoutView="0" workbookViewId="0" topLeftCell="A1">
      <pane xSplit="3" ySplit="5" topLeftCell="D6" activePane="bottomRight" state="frozen"/>
      <selection pane="topLeft" activeCell="U20" sqref="U20"/>
      <selection pane="topRight" activeCell="U20" sqref="U20"/>
      <selection pane="bottomLeft" activeCell="U20" sqref="U20"/>
      <selection pane="bottomRight" activeCell="U20" sqref="U20"/>
    </sheetView>
  </sheetViews>
  <sheetFormatPr defaultColWidth="9.00390625" defaultRowHeight="13.5"/>
  <cols>
    <col min="2" max="2" width="2.125" style="0" customWidth="1"/>
    <col min="3" max="3" width="11.875" style="0" customWidth="1"/>
    <col min="4" max="4" width="8.625" style="0" customWidth="1"/>
    <col min="5" max="5" width="2.125" style="0" customWidth="1"/>
    <col min="6" max="6" width="5.125" style="0" customWidth="1"/>
    <col min="7" max="7" width="2.125" style="0" customWidth="1"/>
    <col min="8" max="8" width="8.625" style="0" customWidth="1"/>
    <col min="9" max="9" width="2.125" style="0" customWidth="1"/>
    <col min="10" max="10" width="5.125" style="0" customWidth="1"/>
    <col min="11" max="11" width="2.125" style="0" customWidth="1"/>
    <col min="12" max="12" width="8.625" style="0" customWidth="1"/>
    <col min="13" max="13" width="2.125" style="0" customWidth="1"/>
    <col min="14" max="14" width="5.125" style="0" customWidth="1"/>
    <col min="15" max="15" width="2.125" style="0" customWidth="1"/>
    <col min="16" max="16" width="8.625" style="0" customWidth="1"/>
    <col min="17" max="17" width="2.125" style="0" customWidth="1"/>
    <col min="18" max="18" width="5.125" style="0" customWidth="1"/>
    <col min="19" max="19" width="2.125" style="0" customWidth="1"/>
  </cols>
  <sheetData>
    <row r="1" spans="1:19" ht="21">
      <c r="A1" s="219" t="s">
        <v>30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72"/>
    </row>
    <row r="2" spans="1:19" ht="14.25">
      <c r="A2" s="1"/>
      <c r="B2" s="1"/>
      <c r="C2" s="1"/>
      <c r="D2" s="6"/>
      <c r="E2" s="6"/>
      <c r="F2" s="119"/>
      <c r="G2" s="119"/>
      <c r="H2" s="33"/>
      <c r="I2" s="33"/>
      <c r="J2" s="33"/>
      <c r="K2" s="33"/>
      <c r="L2" s="33"/>
      <c r="M2" s="33"/>
      <c r="N2" s="220" t="s">
        <v>66</v>
      </c>
      <c r="O2" s="220"/>
      <c r="P2" s="220"/>
      <c r="Q2" s="220"/>
      <c r="R2" s="220"/>
      <c r="S2" s="120"/>
    </row>
    <row r="3" spans="1:19" ht="13.5">
      <c r="A3" s="1"/>
      <c r="B3" s="1"/>
      <c r="C3" s="1"/>
      <c r="D3" s="6"/>
      <c r="E3" s="6"/>
      <c r="F3" s="119"/>
      <c r="G3" s="119"/>
      <c r="H3" s="221" t="s">
        <v>42</v>
      </c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73"/>
    </row>
    <row r="4" spans="1:19" ht="21.75" customHeight="1">
      <c r="A4" s="222" t="s">
        <v>0</v>
      </c>
      <c r="B4" s="223"/>
      <c r="C4" s="224"/>
      <c r="D4" s="222" t="s">
        <v>39</v>
      </c>
      <c r="E4" s="223"/>
      <c r="F4" s="223"/>
      <c r="G4" s="224"/>
      <c r="H4" s="231" t="s">
        <v>43</v>
      </c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3"/>
    </row>
    <row r="5" spans="1:19" ht="21.75" customHeight="1">
      <c r="A5" s="225"/>
      <c r="B5" s="226"/>
      <c r="C5" s="227"/>
      <c r="D5" s="228"/>
      <c r="E5" s="229"/>
      <c r="F5" s="229"/>
      <c r="G5" s="230"/>
      <c r="H5" s="234" t="s">
        <v>1</v>
      </c>
      <c r="I5" s="235"/>
      <c r="J5" s="235"/>
      <c r="K5" s="236"/>
      <c r="L5" s="213" t="s">
        <v>2</v>
      </c>
      <c r="M5" s="214"/>
      <c r="N5" s="214"/>
      <c r="O5" s="215"/>
      <c r="P5" s="216" t="s">
        <v>29</v>
      </c>
      <c r="Q5" s="217"/>
      <c r="R5" s="217"/>
      <c r="S5" s="218"/>
    </row>
    <row r="6" spans="1:19" ht="21.75" customHeight="1">
      <c r="A6" s="207" t="s">
        <v>3</v>
      </c>
      <c r="B6" s="192" t="s">
        <v>4</v>
      </c>
      <c r="C6" s="193"/>
      <c r="D6" s="7">
        <v>7338</v>
      </c>
      <c r="E6" s="14" t="s">
        <v>40</v>
      </c>
      <c r="F6" s="21">
        <v>104</v>
      </c>
      <c r="G6" s="27" t="s">
        <v>41</v>
      </c>
      <c r="H6" s="34">
        <v>6440</v>
      </c>
      <c r="I6" s="14" t="s">
        <v>40</v>
      </c>
      <c r="J6" s="47">
        <v>41</v>
      </c>
      <c r="K6" s="56" t="s">
        <v>41</v>
      </c>
      <c r="L6" s="34">
        <v>7656</v>
      </c>
      <c r="M6" s="14" t="s">
        <v>40</v>
      </c>
      <c r="N6" s="47">
        <v>105</v>
      </c>
      <c r="O6" s="56" t="s">
        <v>41</v>
      </c>
      <c r="P6" s="34">
        <v>14096</v>
      </c>
      <c r="Q6" s="14" t="s">
        <v>40</v>
      </c>
      <c r="R6" s="47">
        <v>146</v>
      </c>
      <c r="S6" s="56" t="s">
        <v>41</v>
      </c>
    </row>
    <row r="7" spans="1:19" ht="21.75" customHeight="1">
      <c r="A7" s="208"/>
      <c r="B7" s="212" t="s">
        <v>5</v>
      </c>
      <c r="C7" s="195"/>
      <c r="D7" s="8">
        <v>5254</v>
      </c>
      <c r="E7" s="15" t="s">
        <v>40</v>
      </c>
      <c r="F7" s="22">
        <v>73</v>
      </c>
      <c r="G7" s="28" t="s">
        <v>41</v>
      </c>
      <c r="H7" s="35">
        <v>4743</v>
      </c>
      <c r="I7" s="15" t="s">
        <v>40</v>
      </c>
      <c r="J7" s="48">
        <v>63</v>
      </c>
      <c r="K7" s="57" t="s">
        <v>41</v>
      </c>
      <c r="L7" s="40">
        <v>5322</v>
      </c>
      <c r="M7" s="44" t="s">
        <v>40</v>
      </c>
      <c r="N7" s="53">
        <v>38</v>
      </c>
      <c r="O7" s="62" t="s">
        <v>41</v>
      </c>
      <c r="P7" s="36">
        <v>10065</v>
      </c>
      <c r="Q7" s="16" t="s">
        <v>40</v>
      </c>
      <c r="R7" s="49">
        <v>101</v>
      </c>
      <c r="S7" s="58" t="s">
        <v>41</v>
      </c>
    </row>
    <row r="8" spans="1:19" ht="21.75" customHeight="1">
      <c r="A8" s="208"/>
      <c r="B8" s="2"/>
      <c r="C8" s="4" t="s">
        <v>36</v>
      </c>
      <c r="D8" s="9">
        <v>1050</v>
      </c>
      <c r="E8" s="16" t="s">
        <v>40</v>
      </c>
      <c r="F8" s="23">
        <v>8</v>
      </c>
      <c r="G8" s="29" t="s">
        <v>41</v>
      </c>
      <c r="H8" s="36">
        <v>903</v>
      </c>
      <c r="I8" s="16" t="s">
        <v>40</v>
      </c>
      <c r="J8" s="49">
        <v>6</v>
      </c>
      <c r="K8" s="58" t="s">
        <v>41</v>
      </c>
      <c r="L8" s="40">
        <v>943</v>
      </c>
      <c r="M8" s="45" t="s">
        <v>40</v>
      </c>
      <c r="N8" s="54">
        <v>7</v>
      </c>
      <c r="O8" s="63" t="s">
        <v>41</v>
      </c>
      <c r="P8" s="35">
        <v>1846</v>
      </c>
      <c r="Q8" s="15" t="s">
        <v>40</v>
      </c>
      <c r="R8" s="48">
        <v>13</v>
      </c>
      <c r="S8" s="57" t="s">
        <v>41</v>
      </c>
    </row>
    <row r="9" spans="1:19" ht="21.75" customHeight="1">
      <c r="A9" s="208"/>
      <c r="B9" s="3"/>
      <c r="C9" s="4" t="s">
        <v>37</v>
      </c>
      <c r="D9" s="9">
        <v>614</v>
      </c>
      <c r="E9" s="16" t="s">
        <v>40</v>
      </c>
      <c r="F9" s="23">
        <v>8</v>
      </c>
      <c r="G9" s="29" t="s">
        <v>41</v>
      </c>
      <c r="H9" s="36">
        <v>553</v>
      </c>
      <c r="I9" s="16" t="s">
        <v>40</v>
      </c>
      <c r="J9" s="49">
        <v>2</v>
      </c>
      <c r="K9" s="58" t="s">
        <v>41</v>
      </c>
      <c r="L9" s="40">
        <v>628</v>
      </c>
      <c r="M9" s="45" t="s">
        <v>40</v>
      </c>
      <c r="N9" s="54">
        <v>9</v>
      </c>
      <c r="O9" s="63" t="s">
        <v>41</v>
      </c>
      <c r="P9" s="35">
        <v>1181</v>
      </c>
      <c r="Q9" s="15" t="s">
        <v>40</v>
      </c>
      <c r="R9" s="48">
        <v>11</v>
      </c>
      <c r="S9" s="57" t="s">
        <v>41</v>
      </c>
    </row>
    <row r="10" spans="1:19" ht="21.75" customHeight="1">
      <c r="A10" s="208"/>
      <c r="B10" s="212" t="s">
        <v>6</v>
      </c>
      <c r="C10" s="195"/>
      <c r="D10" s="9">
        <v>1906</v>
      </c>
      <c r="E10" s="16" t="s">
        <v>40</v>
      </c>
      <c r="F10" s="23">
        <v>22</v>
      </c>
      <c r="G10" s="29" t="s">
        <v>41</v>
      </c>
      <c r="H10" s="36">
        <v>1772</v>
      </c>
      <c r="I10" s="16" t="s">
        <v>40</v>
      </c>
      <c r="J10" s="49">
        <v>15</v>
      </c>
      <c r="K10" s="58" t="s">
        <v>41</v>
      </c>
      <c r="L10" s="40">
        <v>2094</v>
      </c>
      <c r="M10" s="45" t="s">
        <v>40</v>
      </c>
      <c r="N10" s="54">
        <v>17</v>
      </c>
      <c r="O10" s="63" t="s">
        <v>41</v>
      </c>
      <c r="P10" s="35">
        <v>3866</v>
      </c>
      <c r="Q10" s="15" t="s">
        <v>40</v>
      </c>
      <c r="R10" s="48">
        <v>32</v>
      </c>
      <c r="S10" s="57" t="s">
        <v>41</v>
      </c>
    </row>
    <row r="11" spans="1:19" ht="21.75" customHeight="1">
      <c r="A11" s="208"/>
      <c r="B11" s="212" t="s">
        <v>7</v>
      </c>
      <c r="C11" s="195"/>
      <c r="D11" s="8">
        <v>1301</v>
      </c>
      <c r="E11" s="15" t="s">
        <v>40</v>
      </c>
      <c r="F11" s="22">
        <v>7</v>
      </c>
      <c r="G11" s="28" t="s">
        <v>41</v>
      </c>
      <c r="H11" s="35">
        <v>1112</v>
      </c>
      <c r="I11" s="15" t="s">
        <v>40</v>
      </c>
      <c r="J11" s="48">
        <v>7</v>
      </c>
      <c r="K11" s="57" t="s">
        <v>41</v>
      </c>
      <c r="L11" s="40">
        <v>1333</v>
      </c>
      <c r="M11" s="45" t="s">
        <v>40</v>
      </c>
      <c r="N11" s="54">
        <v>5</v>
      </c>
      <c r="O11" s="63" t="s">
        <v>41</v>
      </c>
      <c r="P11" s="35">
        <v>2445</v>
      </c>
      <c r="Q11" s="15" t="s">
        <v>40</v>
      </c>
      <c r="R11" s="48">
        <v>12</v>
      </c>
      <c r="S11" s="57" t="s">
        <v>41</v>
      </c>
    </row>
    <row r="12" spans="1:19" ht="21.75" customHeight="1">
      <c r="A12" s="208"/>
      <c r="B12" s="3"/>
      <c r="C12" s="5" t="s">
        <v>38</v>
      </c>
      <c r="D12" s="8">
        <v>53</v>
      </c>
      <c r="E12" s="15" t="s">
        <v>40</v>
      </c>
      <c r="F12" s="22">
        <v>0</v>
      </c>
      <c r="G12" s="28" t="s">
        <v>41</v>
      </c>
      <c r="H12" s="35">
        <v>42</v>
      </c>
      <c r="I12" s="15" t="s">
        <v>40</v>
      </c>
      <c r="J12" s="48">
        <v>0</v>
      </c>
      <c r="K12" s="57" t="s">
        <v>41</v>
      </c>
      <c r="L12" s="40">
        <v>51</v>
      </c>
      <c r="M12" s="45" t="s">
        <v>40</v>
      </c>
      <c r="N12" s="54">
        <v>0</v>
      </c>
      <c r="O12" s="63" t="s">
        <v>41</v>
      </c>
      <c r="P12" s="35">
        <v>93</v>
      </c>
      <c r="Q12" s="15" t="s">
        <v>40</v>
      </c>
      <c r="R12" s="48">
        <v>0</v>
      </c>
      <c r="S12" s="57" t="s">
        <v>41</v>
      </c>
    </row>
    <row r="13" spans="1:19" ht="21.75" customHeight="1">
      <c r="A13" s="208"/>
      <c r="B13" s="194" t="s">
        <v>8</v>
      </c>
      <c r="C13" s="195"/>
      <c r="D13" s="8">
        <v>543</v>
      </c>
      <c r="E13" s="15" t="s">
        <v>40</v>
      </c>
      <c r="F13" s="22">
        <v>0</v>
      </c>
      <c r="G13" s="28" t="s">
        <v>41</v>
      </c>
      <c r="H13" s="35">
        <v>468</v>
      </c>
      <c r="I13" s="15" t="s">
        <v>40</v>
      </c>
      <c r="J13" s="48">
        <v>0</v>
      </c>
      <c r="K13" s="57" t="s">
        <v>41</v>
      </c>
      <c r="L13" s="40">
        <v>566</v>
      </c>
      <c r="M13" s="45" t="s">
        <v>40</v>
      </c>
      <c r="N13" s="54">
        <v>2</v>
      </c>
      <c r="O13" s="63" t="s">
        <v>41</v>
      </c>
      <c r="P13" s="35">
        <v>1034</v>
      </c>
      <c r="Q13" s="15" t="s">
        <v>40</v>
      </c>
      <c r="R13" s="48">
        <v>2</v>
      </c>
      <c r="S13" s="57" t="s">
        <v>41</v>
      </c>
    </row>
    <row r="14" spans="1:19" ht="21.75" customHeight="1">
      <c r="A14" s="208"/>
      <c r="B14" s="194" t="s">
        <v>9</v>
      </c>
      <c r="C14" s="195"/>
      <c r="D14" s="8">
        <v>882</v>
      </c>
      <c r="E14" s="15" t="s">
        <v>40</v>
      </c>
      <c r="F14" s="22">
        <v>8</v>
      </c>
      <c r="G14" s="28" t="s">
        <v>41</v>
      </c>
      <c r="H14" s="35">
        <v>760</v>
      </c>
      <c r="I14" s="15" t="s">
        <v>40</v>
      </c>
      <c r="J14" s="48">
        <v>1</v>
      </c>
      <c r="K14" s="57" t="s">
        <v>41</v>
      </c>
      <c r="L14" s="40">
        <v>897</v>
      </c>
      <c r="M14" s="45" t="s">
        <v>40</v>
      </c>
      <c r="N14" s="54">
        <v>9</v>
      </c>
      <c r="O14" s="63" t="s">
        <v>41</v>
      </c>
      <c r="P14" s="35">
        <v>1657</v>
      </c>
      <c r="Q14" s="15" t="s">
        <v>40</v>
      </c>
      <c r="R14" s="48">
        <v>10</v>
      </c>
      <c r="S14" s="57" t="s">
        <v>41</v>
      </c>
    </row>
    <row r="15" spans="1:19" ht="21.75" customHeight="1">
      <c r="A15" s="208"/>
      <c r="B15" s="194" t="s">
        <v>10</v>
      </c>
      <c r="C15" s="195"/>
      <c r="D15" s="8">
        <v>271</v>
      </c>
      <c r="E15" s="15" t="s">
        <v>40</v>
      </c>
      <c r="F15" s="22">
        <v>0</v>
      </c>
      <c r="G15" s="28" t="s">
        <v>41</v>
      </c>
      <c r="H15" s="35">
        <v>305</v>
      </c>
      <c r="I15" s="15" t="s">
        <v>40</v>
      </c>
      <c r="J15" s="48">
        <v>0</v>
      </c>
      <c r="K15" s="57" t="s">
        <v>41</v>
      </c>
      <c r="L15" s="40">
        <v>301</v>
      </c>
      <c r="M15" s="45" t="s">
        <v>40</v>
      </c>
      <c r="N15" s="54">
        <v>0</v>
      </c>
      <c r="O15" s="63" t="s">
        <v>41</v>
      </c>
      <c r="P15" s="35">
        <v>606</v>
      </c>
      <c r="Q15" s="15" t="s">
        <v>40</v>
      </c>
      <c r="R15" s="48">
        <v>0</v>
      </c>
      <c r="S15" s="57" t="s">
        <v>41</v>
      </c>
    </row>
    <row r="16" spans="1:19" ht="21.75" customHeight="1">
      <c r="A16" s="208"/>
      <c r="B16" s="194" t="s">
        <v>61</v>
      </c>
      <c r="C16" s="195"/>
      <c r="D16" s="8">
        <v>59</v>
      </c>
      <c r="E16" s="15" t="s">
        <v>40</v>
      </c>
      <c r="F16" s="22">
        <v>0</v>
      </c>
      <c r="G16" s="28" t="s">
        <v>41</v>
      </c>
      <c r="H16" s="35">
        <v>49</v>
      </c>
      <c r="I16" s="15" t="s">
        <v>40</v>
      </c>
      <c r="J16" s="48">
        <v>0</v>
      </c>
      <c r="K16" s="57" t="s">
        <v>41</v>
      </c>
      <c r="L16" s="40">
        <v>66</v>
      </c>
      <c r="M16" s="45" t="s">
        <v>40</v>
      </c>
      <c r="N16" s="54">
        <v>0</v>
      </c>
      <c r="O16" s="63" t="s">
        <v>41</v>
      </c>
      <c r="P16" s="35">
        <v>115</v>
      </c>
      <c r="Q16" s="15" t="s">
        <v>40</v>
      </c>
      <c r="R16" s="48">
        <v>0</v>
      </c>
      <c r="S16" s="57" t="s">
        <v>41</v>
      </c>
    </row>
    <row r="17" spans="1:19" ht="21.75" customHeight="1">
      <c r="A17" s="208"/>
      <c r="B17" s="194" t="s">
        <v>62</v>
      </c>
      <c r="C17" s="195"/>
      <c r="D17" s="8">
        <v>1</v>
      </c>
      <c r="E17" s="15" t="s">
        <v>40</v>
      </c>
      <c r="F17" s="22">
        <v>0</v>
      </c>
      <c r="G17" s="28" t="s">
        <v>41</v>
      </c>
      <c r="H17" s="35">
        <v>1</v>
      </c>
      <c r="I17" s="15" t="s">
        <v>40</v>
      </c>
      <c r="J17" s="48">
        <v>0</v>
      </c>
      <c r="K17" s="57" t="s">
        <v>41</v>
      </c>
      <c r="L17" s="40">
        <v>1</v>
      </c>
      <c r="M17" s="45" t="s">
        <v>40</v>
      </c>
      <c r="N17" s="54">
        <v>0</v>
      </c>
      <c r="O17" s="63" t="s">
        <v>41</v>
      </c>
      <c r="P17" s="35">
        <v>2</v>
      </c>
      <c r="Q17" s="15" t="s">
        <v>40</v>
      </c>
      <c r="R17" s="48">
        <v>0</v>
      </c>
      <c r="S17" s="57" t="s">
        <v>41</v>
      </c>
    </row>
    <row r="18" spans="1:19" ht="21.75" customHeight="1">
      <c r="A18" s="208"/>
      <c r="B18" s="194" t="s">
        <v>11</v>
      </c>
      <c r="C18" s="195"/>
      <c r="D18" s="8">
        <v>443</v>
      </c>
      <c r="E18" s="15" t="s">
        <v>40</v>
      </c>
      <c r="F18" s="22">
        <v>0</v>
      </c>
      <c r="G18" s="28" t="s">
        <v>41</v>
      </c>
      <c r="H18" s="35">
        <v>362</v>
      </c>
      <c r="I18" s="15" t="s">
        <v>40</v>
      </c>
      <c r="J18" s="48">
        <v>0</v>
      </c>
      <c r="K18" s="57" t="s">
        <v>41</v>
      </c>
      <c r="L18" s="40">
        <v>322</v>
      </c>
      <c r="M18" s="44" t="s">
        <v>40</v>
      </c>
      <c r="N18" s="53">
        <v>0</v>
      </c>
      <c r="O18" s="62" t="s">
        <v>41</v>
      </c>
      <c r="P18" s="36">
        <v>684</v>
      </c>
      <c r="Q18" s="16" t="s">
        <v>40</v>
      </c>
      <c r="R18" s="49">
        <v>0</v>
      </c>
      <c r="S18" s="58" t="s">
        <v>41</v>
      </c>
    </row>
    <row r="19" spans="1:19" ht="21.75" customHeight="1">
      <c r="A19" s="209"/>
      <c r="B19" s="196" t="s">
        <v>35</v>
      </c>
      <c r="C19" s="197"/>
      <c r="D19" s="10">
        <v>17998</v>
      </c>
      <c r="E19" s="17" t="s">
        <v>40</v>
      </c>
      <c r="F19" s="24">
        <v>214</v>
      </c>
      <c r="G19" s="30" t="s">
        <v>41</v>
      </c>
      <c r="H19" s="10">
        <v>16012</v>
      </c>
      <c r="I19" s="17" t="s">
        <v>40</v>
      </c>
      <c r="J19" s="50">
        <v>127</v>
      </c>
      <c r="K19" s="59" t="s">
        <v>41</v>
      </c>
      <c r="L19" s="10">
        <v>18558</v>
      </c>
      <c r="M19" s="17" t="s">
        <v>40</v>
      </c>
      <c r="N19" s="50">
        <v>176</v>
      </c>
      <c r="O19" s="59" t="s">
        <v>41</v>
      </c>
      <c r="P19" s="10">
        <v>34570</v>
      </c>
      <c r="Q19" s="17" t="s">
        <v>40</v>
      </c>
      <c r="R19" s="50">
        <v>303</v>
      </c>
      <c r="S19" s="59" t="s">
        <v>41</v>
      </c>
    </row>
    <row r="20" spans="1:19" ht="21.75" customHeight="1">
      <c r="A20" s="198" t="s">
        <v>44</v>
      </c>
      <c r="B20" s="192" t="s">
        <v>14</v>
      </c>
      <c r="C20" s="193"/>
      <c r="D20" s="7">
        <v>414</v>
      </c>
      <c r="E20" s="14" t="s">
        <v>40</v>
      </c>
      <c r="F20" s="21">
        <v>17</v>
      </c>
      <c r="G20" s="27" t="s">
        <v>41</v>
      </c>
      <c r="H20" s="37">
        <v>350</v>
      </c>
      <c r="I20" s="42" t="s">
        <v>40</v>
      </c>
      <c r="J20" s="51">
        <v>16</v>
      </c>
      <c r="K20" s="60" t="s">
        <v>41</v>
      </c>
      <c r="L20" s="37">
        <v>384</v>
      </c>
      <c r="M20" s="42" t="s">
        <v>40</v>
      </c>
      <c r="N20" s="51">
        <v>8</v>
      </c>
      <c r="O20" s="60" t="s">
        <v>41</v>
      </c>
      <c r="P20" s="34">
        <v>734</v>
      </c>
      <c r="Q20" s="14" t="s">
        <v>40</v>
      </c>
      <c r="R20" s="47">
        <v>24</v>
      </c>
      <c r="S20" s="56" t="s">
        <v>41</v>
      </c>
    </row>
    <row r="21" spans="1:19" ht="21.75" customHeight="1">
      <c r="A21" s="200"/>
      <c r="B21" s="210" t="s">
        <v>35</v>
      </c>
      <c r="C21" s="211"/>
      <c r="D21" s="11">
        <v>414</v>
      </c>
      <c r="E21" s="18" t="s">
        <v>40</v>
      </c>
      <c r="F21" s="25">
        <v>17</v>
      </c>
      <c r="G21" s="31" t="s">
        <v>41</v>
      </c>
      <c r="H21" s="38">
        <v>350</v>
      </c>
      <c r="I21" s="43" t="s">
        <v>40</v>
      </c>
      <c r="J21" s="52">
        <v>16</v>
      </c>
      <c r="K21" s="61" t="s">
        <v>41</v>
      </c>
      <c r="L21" s="38">
        <v>384</v>
      </c>
      <c r="M21" s="43" t="s">
        <v>40</v>
      </c>
      <c r="N21" s="52">
        <v>8</v>
      </c>
      <c r="O21" s="61" t="s">
        <v>41</v>
      </c>
      <c r="P21" s="65">
        <v>734</v>
      </c>
      <c r="Q21" s="18" t="s">
        <v>40</v>
      </c>
      <c r="R21" s="69">
        <v>24</v>
      </c>
      <c r="S21" s="74" t="s">
        <v>41</v>
      </c>
    </row>
    <row r="22" spans="1:19" ht="21.75" customHeight="1">
      <c r="A22" s="198" t="s">
        <v>15</v>
      </c>
      <c r="B22" s="205" t="s">
        <v>16</v>
      </c>
      <c r="C22" s="206"/>
      <c r="D22" s="9">
        <v>763</v>
      </c>
      <c r="E22" s="16" t="s">
        <v>40</v>
      </c>
      <c r="F22" s="23">
        <v>13</v>
      </c>
      <c r="G22" s="29" t="s">
        <v>41</v>
      </c>
      <c r="H22" s="39">
        <v>369</v>
      </c>
      <c r="I22" s="44" t="s">
        <v>40</v>
      </c>
      <c r="J22" s="53">
        <v>2</v>
      </c>
      <c r="K22" s="62" t="s">
        <v>41</v>
      </c>
      <c r="L22" s="37">
        <v>418</v>
      </c>
      <c r="M22" s="42" t="s">
        <v>40</v>
      </c>
      <c r="N22" s="51">
        <v>13</v>
      </c>
      <c r="O22" s="60" t="s">
        <v>41</v>
      </c>
      <c r="P22" s="66">
        <v>787</v>
      </c>
      <c r="Q22" s="121" t="s">
        <v>40</v>
      </c>
      <c r="R22" s="122">
        <v>15</v>
      </c>
      <c r="S22" s="75" t="s">
        <v>41</v>
      </c>
    </row>
    <row r="23" spans="1:19" ht="21.75" customHeight="1">
      <c r="A23" s="199"/>
      <c r="B23" s="194" t="s">
        <v>17</v>
      </c>
      <c r="C23" s="195"/>
      <c r="D23" s="9">
        <v>418</v>
      </c>
      <c r="E23" s="16" t="s">
        <v>40</v>
      </c>
      <c r="F23" s="23">
        <v>26</v>
      </c>
      <c r="G23" s="29" t="s">
        <v>41</v>
      </c>
      <c r="H23" s="39">
        <v>710</v>
      </c>
      <c r="I23" s="44" t="s">
        <v>40</v>
      </c>
      <c r="J23" s="53">
        <v>5</v>
      </c>
      <c r="K23" s="62" t="s">
        <v>41</v>
      </c>
      <c r="L23" s="39">
        <v>812</v>
      </c>
      <c r="M23" s="44" t="s">
        <v>40</v>
      </c>
      <c r="N23" s="53">
        <v>25</v>
      </c>
      <c r="O23" s="62" t="s">
        <v>41</v>
      </c>
      <c r="P23" s="35">
        <v>1522</v>
      </c>
      <c r="Q23" s="15" t="s">
        <v>40</v>
      </c>
      <c r="R23" s="48">
        <v>30</v>
      </c>
      <c r="S23" s="57" t="s">
        <v>41</v>
      </c>
    </row>
    <row r="24" spans="1:19" ht="21.75" customHeight="1">
      <c r="A24" s="200"/>
      <c r="B24" s="196" t="s">
        <v>35</v>
      </c>
      <c r="C24" s="197"/>
      <c r="D24" s="12">
        <v>1181</v>
      </c>
      <c r="E24" s="19" t="s">
        <v>40</v>
      </c>
      <c r="F24" s="24">
        <v>39</v>
      </c>
      <c r="G24" s="30" t="s">
        <v>41</v>
      </c>
      <c r="H24" s="10">
        <v>1079</v>
      </c>
      <c r="I24" s="17" t="s">
        <v>40</v>
      </c>
      <c r="J24" s="50">
        <v>7</v>
      </c>
      <c r="K24" s="59" t="s">
        <v>41</v>
      </c>
      <c r="L24" s="10">
        <v>1230</v>
      </c>
      <c r="M24" s="43" t="s">
        <v>40</v>
      </c>
      <c r="N24" s="52">
        <v>38</v>
      </c>
      <c r="O24" s="61" t="s">
        <v>41</v>
      </c>
      <c r="P24" s="65">
        <v>2309</v>
      </c>
      <c r="Q24" s="18" t="s">
        <v>40</v>
      </c>
      <c r="R24" s="69">
        <v>45</v>
      </c>
      <c r="S24" s="74" t="s">
        <v>41</v>
      </c>
    </row>
    <row r="25" spans="1:19" ht="21.75" customHeight="1">
      <c r="A25" s="198" t="s">
        <v>18</v>
      </c>
      <c r="B25" s="192" t="s">
        <v>19</v>
      </c>
      <c r="C25" s="193"/>
      <c r="D25" s="9">
        <v>417</v>
      </c>
      <c r="E25" s="16" t="s">
        <v>40</v>
      </c>
      <c r="F25" s="23">
        <v>0</v>
      </c>
      <c r="G25" s="29" t="s">
        <v>41</v>
      </c>
      <c r="H25" s="39">
        <v>381</v>
      </c>
      <c r="I25" s="44" t="s">
        <v>40</v>
      </c>
      <c r="J25" s="53">
        <v>1</v>
      </c>
      <c r="K25" s="62" t="s">
        <v>41</v>
      </c>
      <c r="L25" s="39">
        <v>404</v>
      </c>
      <c r="M25" s="44" t="s">
        <v>40</v>
      </c>
      <c r="N25" s="53">
        <v>0</v>
      </c>
      <c r="O25" s="62" t="s">
        <v>41</v>
      </c>
      <c r="P25" s="36">
        <v>785</v>
      </c>
      <c r="Q25" s="16" t="s">
        <v>40</v>
      </c>
      <c r="R25" s="49">
        <v>1</v>
      </c>
      <c r="S25" s="58" t="s">
        <v>41</v>
      </c>
    </row>
    <row r="26" spans="1:19" ht="21.75" customHeight="1">
      <c r="A26" s="199"/>
      <c r="B26" s="194" t="s">
        <v>20</v>
      </c>
      <c r="C26" s="195"/>
      <c r="D26" s="8">
        <v>259</v>
      </c>
      <c r="E26" s="15" t="s">
        <v>40</v>
      </c>
      <c r="F26" s="22">
        <v>0</v>
      </c>
      <c r="G26" s="28" t="s">
        <v>41</v>
      </c>
      <c r="H26" s="40">
        <v>235</v>
      </c>
      <c r="I26" s="45" t="s">
        <v>40</v>
      </c>
      <c r="J26" s="54">
        <v>0</v>
      </c>
      <c r="K26" s="63" t="s">
        <v>41</v>
      </c>
      <c r="L26" s="40">
        <v>240</v>
      </c>
      <c r="M26" s="45" t="s">
        <v>40</v>
      </c>
      <c r="N26" s="54">
        <v>0</v>
      </c>
      <c r="O26" s="63" t="s">
        <v>41</v>
      </c>
      <c r="P26" s="35">
        <v>475</v>
      </c>
      <c r="Q26" s="15" t="s">
        <v>40</v>
      </c>
      <c r="R26" s="48">
        <v>0</v>
      </c>
      <c r="S26" s="57" t="s">
        <v>41</v>
      </c>
    </row>
    <row r="27" spans="1:19" ht="21.75" customHeight="1">
      <c r="A27" s="200"/>
      <c r="B27" s="196" t="s">
        <v>12</v>
      </c>
      <c r="C27" s="197"/>
      <c r="D27" s="12">
        <v>676</v>
      </c>
      <c r="E27" s="19" t="s">
        <v>40</v>
      </c>
      <c r="F27" s="24">
        <v>0</v>
      </c>
      <c r="G27" s="30" t="s">
        <v>41</v>
      </c>
      <c r="H27" s="10">
        <v>616</v>
      </c>
      <c r="I27" s="17" t="s">
        <v>40</v>
      </c>
      <c r="J27" s="50">
        <v>1</v>
      </c>
      <c r="K27" s="59" t="s">
        <v>41</v>
      </c>
      <c r="L27" s="10">
        <v>644</v>
      </c>
      <c r="M27" s="17" t="s">
        <v>40</v>
      </c>
      <c r="N27" s="50">
        <v>0</v>
      </c>
      <c r="O27" s="59" t="s">
        <v>41</v>
      </c>
      <c r="P27" s="67">
        <v>1260</v>
      </c>
      <c r="Q27" s="19" t="s">
        <v>40</v>
      </c>
      <c r="R27" s="70">
        <v>1</v>
      </c>
      <c r="S27" s="76" t="s">
        <v>41</v>
      </c>
    </row>
    <row r="28" spans="1:19" ht="21.75" customHeight="1">
      <c r="A28" s="198" t="s">
        <v>31</v>
      </c>
      <c r="B28" s="192" t="s">
        <v>21</v>
      </c>
      <c r="C28" s="193"/>
      <c r="D28" s="9">
        <v>984</v>
      </c>
      <c r="E28" s="16" t="s">
        <v>40</v>
      </c>
      <c r="F28" s="23">
        <v>13</v>
      </c>
      <c r="G28" s="29" t="s">
        <v>41</v>
      </c>
      <c r="H28" s="39">
        <v>837</v>
      </c>
      <c r="I28" s="44" t="s">
        <v>40</v>
      </c>
      <c r="J28" s="53">
        <v>9</v>
      </c>
      <c r="K28" s="62" t="s">
        <v>41</v>
      </c>
      <c r="L28" s="39">
        <v>963</v>
      </c>
      <c r="M28" s="44" t="s">
        <v>40</v>
      </c>
      <c r="N28" s="53">
        <v>7</v>
      </c>
      <c r="O28" s="62" t="s">
        <v>41</v>
      </c>
      <c r="P28" s="36">
        <v>1800</v>
      </c>
      <c r="Q28" s="16" t="s">
        <v>40</v>
      </c>
      <c r="R28" s="49">
        <v>16</v>
      </c>
      <c r="S28" s="58" t="s">
        <v>41</v>
      </c>
    </row>
    <row r="29" spans="1:19" ht="21.75" customHeight="1">
      <c r="A29" s="199"/>
      <c r="B29" s="194" t="s">
        <v>22</v>
      </c>
      <c r="C29" s="195"/>
      <c r="D29" s="8">
        <v>224</v>
      </c>
      <c r="E29" s="15" t="s">
        <v>40</v>
      </c>
      <c r="F29" s="22">
        <v>0</v>
      </c>
      <c r="G29" s="28" t="s">
        <v>41</v>
      </c>
      <c r="H29" s="40">
        <v>206</v>
      </c>
      <c r="I29" s="45" t="s">
        <v>40</v>
      </c>
      <c r="J29" s="54">
        <v>0</v>
      </c>
      <c r="K29" s="63" t="s">
        <v>41</v>
      </c>
      <c r="L29" s="40">
        <v>222</v>
      </c>
      <c r="M29" s="45" t="s">
        <v>40</v>
      </c>
      <c r="N29" s="54">
        <v>0</v>
      </c>
      <c r="O29" s="63" t="s">
        <v>41</v>
      </c>
      <c r="P29" s="35">
        <v>428</v>
      </c>
      <c r="Q29" s="15" t="s">
        <v>40</v>
      </c>
      <c r="R29" s="48">
        <v>0</v>
      </c>
      <c r="S29" s="57" t="s">
        <v>41</v>
      </c>
    </row>
    <row r="30" spans="1:19" ht="21.75" customHeight="1">
      <c r="A30" s="200"/>
      <c r="B30" s="196" t="s">
        <v>12</v>
      </c>
      <c r="C30" s="197"/>
      <c r="D30" s="12">
        <v>1208</v>
      </c>
      <c r="E30" s="19" t="s">
        <v>40</v>
      </c>
      <c r="F30" s="24">
        <v>13</v>
      </c>
      <c r="G30" s="30" t="s">
        <v>41</v>
      </c>
      <c r="H30" s="10">
        <v>1043</v>
      </c>
      <c r="I30" s="17" t="s">
        <v>40</v>
      </c>
      <c r="J30" s="50">
        <v>9</v>
      </c>
      <c r="K30" s="59" t="s">
        <v>41</v>
      </c>
      <c r="L30" s="10">
        <v>1185</v>
      </c>
      <c r="M30" s="17" t="s">
        <v>40</v>
      </c>
      <c r="N30" s="50">
        <v>7</v>
      </c>
      <c r="O30" s="59" t="s">
        <v>41</v>
      </c>
      <c r="P30" s="67">
        <v>2228</v>
      </c>
      <c r="Q30" s="19" t="s">
        <v>40</v>
      </c>
      <c r="R30" s="70">
        <v>16</v>
      </c>
      <c r="S30" s="76" t="s">
        <v>41</v>
      </c>
    </row>
    <row r="31" spans="1:19" ht="21.75" customHeight="1">
      <c r="A31" s="189" t="s">
        <v>23</v>
      </c>
      <c r="B31" s="192" t="s">
        <v>24</v>
      </c>
      <c r="C31" s="193"/>
      <c r="D31" s="9">
        <v>435</v>
      </c>
      <c r="E31" s="16" t="s">
        <v>40</v>
      </c>
      <c r="F31" s="23">
        <v>0</v>
      </c>
      <c r="G31" s="29" t="s">
        <v>41</v>
      </c>
      <c r="H31" s="39">
        <v>386</v>
      </c>
      <c r="I31" s="44" t="s">
        <v>40</v>
      </c>
      <c r="J31" s="53">
        <v>0</v>
      </c>
      <c r="K31" s="62" t="s">
        <v>41</v>
      </c>
      <c r="L31" s="39">
        <v>462</v>
      </c>
      <c r="M31" s="44" t="s">
        <v>40</v>
      </c>
      <c r="N31" s="53">
        <v>1</v>
      </c>
      <c r="O31" s="62" t="s">
        <v>41</v>
      </c>
      <c r="P31" s="36">
        <v>848</v>
      </c>
      <c r="Q31" s="16" t="s">
        <v>40</v>
      </c>
      <c r="R31" s="49">
        <v>1</v>
      </c>
      <c r="S31" s="58" t="s">
        <v>41</v>
      </c>
    </row>
    <row r="32" spans="1:19" ht="21.75" customHeight="1">
      <c r="A32" s="190"/>
      <c r="B32" s="194" t="s">
        <v>25</v>
      </c>
      <c r="C32" s="195"/>
      <c r="D32" s="8">
        <v>268</v>
      </c>
      <c r="E32" s="15" t="s">
        <v>40</v>
      </c>
      <c r="F32" s="22">
        <v>0</v>
      </c>
      <c r="G32" s="28" t="s">
        <v>41</v>
      </c>
      <c r="H32" s="40">
        <v>257</v>
      </c>
      <c r="I32" s="45" t="s">
        <v>40</v>
      </c>
      <c r="J32" s="54">
        <v>0</v>
      </c>
      <c r="K32" s="63" t="s">
        <v>41</v>
      </c>
      <c r="L32" s="40">
        <v>287</v>
      </c>
      <c r="M32" s="45" t="s">
        <v>40</v>
      </c>
      <c r="N32" s="54">
        <v>0</v>
      </c>
      <c r="O32" s="63" t="s">
        <v>41</v>
      </c>
      <c r="P32" s="35">
        <v>544</v>
      </c>
      <c r="Q32" s="15" t="s">
        <v>40</v>
      </c>
      <c r="R32" s="48">
        <v>0</v>
      </c>
      <c r="S32" s="57" t="s">
        <v>41</v>
      </c>
    </row>
    <row r="33" spans="1:19" ht="21.75" customHeight="1">
      <c r="A33" s="191"/>
      <c r="B33" s="196" t="s">
        <v>12</v>
      </c>
      <c r="C33" s="197"/>
      <c r="D33" s="12">
        <v>703</v>
      </c>
      <c r="E33" s="19" t="s">
        <v>40</v>
      </c>
      <c r="F33" s="24">
        <v>0</v>
      </c>
      <c r="G33" s="30" t="s">
        <v>41</v>
      </c>
      <c r="H33" s="10">
        <v>643</v>
      </c>
      <c r="I33" s="17" t="s">
        <v>40</v>
      </c>
      <c r="J33" s="50">
        <v>0</v>
      </c>
      <c r="K33" s="59" t="s">
        <v>41</v>
      </c>
      <c r="L33" s="10">
        <v>749</v>
      </c>
      <c r="M33" s="17" t="s">
        <v>40</v>
      </c>
      <c r="N33" s="50">
        <v>1</v>
      </c>
      <c r="O33" s="59" t="s">
        <v>41</v>
      </c>
      <c r="P33" s="67">
        <v>1392</v>
      </c>
      <c r="Q33" s="19" t="s">
        <v>40</v>
      </c>
      <c r="R33" s="70">
        <v>1</v>
      </c>
      <c r="S33" s="76" t="s">
        <v>41</v>
      </c>
    </row>
    <row r="34" spans="1:19" ht="21.75" customHeight="1">
      <c r="A34" s="198" t="s">
        <v>32</v>
      </c>
      <c r="B34" s="192" t="s">
        <v>26</v>
      </c>
      <c r="C34" s="193"/>
      <c r="D34" s="7">
        <v>384</v>
      </c>
      <c r="E34" s="14" t="s">
        <v>40</v>
      </c>
      <c r="F34" s="21">
        <v>0</v>
      </c>
      <c r="G34" s="27" t="s">
        <v>41</v>
      </c>
      <c r="H34" s="37">
        <v>344</v>
      </c>
      <c r="I34" s="42" t="s">
        <v>40</v>
      </c>
      <c r="J34" s="51">
        <v>0</v>
      </c>
      <c r="K34" s="60" t="s">
        <v>41</v>
      </c>
      <c r="L34" s="37">
        <v>399</v>
      </c>
      <c r="M34" s="42" t="s">
        <v>40</v>
      </c>
      <c r="N34" s="51">
        <v>2</v>
      </c>
      <c r="O34" s="60" t="s">
        <v>41</v>
      </c>
      <c r="P34" s="34">
        <v>743</v>
      </c>
      <c r="Q34" s="14" t="s">
        <v>40</v>
      </c>
      <c r="R34" s="47">
        <v>2</v>
      </c>
      <c r="S34" s="56" t="s">
        <v>41</v>
      </c>
    </row>
    <row r="35" spans="1:19" ht="21.75" customHeight="1">
      <c r="A35" s="199"/>
      <c r="B35" s="194" t="s">
        <v>27</v>
      </c>
      <c r="C35" s="195"/>
      <c r="D35" s="8">
        <v>371</v>
      </c>
      <c r="E35" s="15" t="s">
        <v>40</v>
      </c>
      <c r="F35" s="22">
        <v>4</v>
      </c>
      <c r="G35" s="28" t="s">
        <v>41</v>
      </c>
      <c r="H35" s="40">
        <v>318</v>
      </c>
      <c r="I35" s="45" t="s">
        <v>40</v>
      </c>
      <c r="J35" s="54">
        <v>1</v>
      </c>
      <c r="K35" s="63" t="s">
        <v>41</v>
      </c>
      <c r="L35" s="40">
        <v>419</v>
      </c>
      <c r="M35" s="45" t="s">
        <v>40</v>
      </c>
      <c r="N35" s="54">
        <v>4</v>
      </c>
      <c r="O35" s="63" t="s">
        <v>41</v>
      </c>
      <c r="P35" s="35">
        <v>737</v>
      </c>
      <c r="Q35" s="15" t="s">
        <v>40</v>
      </c>
      <c r="R35" s="48">
        <v>5</v>
      </c>
      <c r="S35" s="57" t="s">
        <v>41</v>
      </c>
    </row>
    <row r="36" spans="1:19" ht="21.75" customHeight="1">
      <c r="A36" s="200"/>
      <c r="B36" s="196" t="s">
        <v>12</v>
      </c>
      <c r="C36" s="197"/>
      <c r="D36" s="12">
        <v>755</v>
      </c>
      <c r="E36" s="19" t="s">
        <v>40</v>
      </c>
      <c r="F36" s="24">
        <v>4</v>
      </c>
      <c r="G36" s="30" t="s">
        <v>41</v>
      </c>
      <c r="H36" s="10">
        <v>662</v>
      </c>
      <c r="I36" s="17" t="s">
        <v>40</v>
      </c>
      <c r="J36" s="50">
        <v>1</v>
      </c>
      <c r="K36" s="59" t="s">
        <v>41</v>
      </c>
      <c r="L36" s="10">
        <v>818</v>
      </c>
      <c r="M36" s="17" t="s">
        <v>40</v>
      </c>
      <c r="N36" s="50">
        <v>6</v>
      </c>
      <c r="O36" s="59" t="s">
        <v>41</v>
      </c>
      <c r="P36" s="67">
        <v>1480</v>
      </c>
      <c r="Q36" s="19" t="s">
        <v>40</v>
      </c>
      <c r="R36" s="70">
        <v>7</v>
      </c>
      <c r="S36" s="76" t="s">
        <v>41</v>
      </c>
    </row>
    <row r="37" spans="1:19" ht="21.75" customHeight="1">
      <c r="A37" s="201" t="s">
        <v>28</v>
      </c>
      <c r="B37" s="202"/>
      <c r="C37" s="203"/>
      <c r="D37" s="13">
        <v>22935</v>
      </c>
      <c r="E37" s="20" t="s">
        <v>40</v>
      </c>
      <c r="F37" s="26">
        <v>287</v>
      </c>
      <c r="G37" s="32" t="s">
        <v>41</v>
      </c>
      <c r="H37" s="41">
        <v>20405</v>
      </c>
      <c r="I37" s="46" t="s">
        <v>40</v>
      </c>
      <c r="J37" s="55">
        <v>161</v>
      </c>
      <c r="K37" s="64" t="s">
        <v>41</v>
      </c>
      <c r="L37" s="41">
        <v>23568</v>
      </c>
      <c r="M37" s="46" t="s">
        <v>40</v>
      </c>
      <c r="N37" s="55">
        <v>236</v>
      </c>
      <c r="O37" s="64" t="s">
        <v>41</v>
      </c>
      <c r="P37" s="68">
        <v>43973</v>
      </c>
      <c r="Q37" s="20" t="s">
        <v>40</v>
      </c>
      <c r="R37" s="71">
        <v>397</v>
      </c>
      <c r="S37" s="77" t="s">
        <v>41</v>
      </c>
    </row>
    <row r="38" spans="1:19" ht="24.75" customHeight="1">
      <c r="A38" s="204" t="s">
        <v>33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</row>
    <row r="39" spans="1:19" ht="24.75" customHeight="1">
      <c r="A39" s="188" t="s">
        <v>34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</row>
  </sheetData>
  <sheetProtection/>
  <mergeCells count="47">
    <mergeCell ref="A39:S39"/>
    <mergeCell ref="A31:A33"/>
    <mergeCell ref="B31:C31"/>
    <mergeCell ref="B32:C32"/>
    <mergeCell ref="B33:C33"/>
    <mergeCell ref="A34:A36"/>
    <mergeCell ref="B34:C34"/>
    <mergeCell ref="B35:C35"/>
    <mergeCell ref="A28:A30"/>
    <mergeCell ref="B28:C28"/>
    <mergeCell ref="B29:C29"/>
    <mergeCell ref="B30:C30"/>
    <mergeCell ref="A37:C37"/>
    <mergeCell ref="A38:S38"/>
    <mergeCell ref="A22:A24"/>
    <mergeCell ref="B22:C22"/>
    <mergeCell ref="B23:C23"/>
    <mergeCell ref="B24:C24"/>
    <mergeCell ref="A6:A19"/>
    <mergeCell ref="B36:C36"/>
    <mergeCell ref="A25:A27"/>
    <mergeCell ref="B25:C25"/>
    <mergeCell ref="B26:C26"/>
    <mergeCell ref="B27:C27"/>
    <mergeCell ref="B13:C13"/>
    <mergeCell ref="B14:C14"/>
    <mergeCell ref="B18:C18"/>
    <mergeCell ref="B19:C19"/>
    <mergeCell ref="A20:A21"/>
    <mergeCell ref="B20:C20"/>
    <mergeCell ref="B21:C21"/>
    <mergeCell ref="B15:C15"/>
    <mergeCell ref="B16:C16"/>
    <mergeCell ref="B17:C17"/>
    <mergeCell ref="B6:C6"/>
    <mergeCell ref="B7:C7"/>
    <mergeCell ref="B10:C10"/>
    <mergeCell ref="B11:C11"/>
    <mergeCell ref="L5:O5"/>
    <mergeCell ref="P5:S5"/>
    <mergeCell ref="A1:R1"/>
    <mergeCell ref="N2:R2"/>
    <mergeCell ref="H3:R3"/>
    <mergeCell ref="A4:C5"/>
    <mergeCell ref="D4:G5"/>
    <mergeCell ref="H4:S4"/>
    <mergeCell ref="H5:K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39"/>
  <sheetViews>
    <sheetView zoomScalePageLayoutView="0" workbookViewId="0" topLeftCell="A1">
      <pane xSplit="3" ySplit="5" topLeftCell="D6" activePane="bottomRight" state="frozen"/>
      <selection pane="topLeft" activeCell="U20" sqref="U20"/>
      <selection pane="topRight" activeCell="U20" sqref="U20"/>
      <selection pane="bottomLeft" activeCell="U20" sqref="U20"/>
      <selection pane="bottomRight" activeCell="U20" sqref="U20"/>
    </sheetView>
  </sheetViews>
  <sheetFormatPr defaultColWidth="9.00390625" defaultRowHeight="13.5"/>
  <cols>
    <col min="1" max="1" width="7.125" style="0" customWidth="1"/>
    <col min="2" max="2" width="1.75390625" style="0" customWidth="1"/>
    <col min="3" max="3" width="8.75390625" style="0" customWidth="1"/>
    <col min="4" max="7" width="8.625" style="0" customWidth="1"/>
    <col min="8" max="8" width="8.00390625" style="0" customWidth="1"/>
    <col min="9" max="12" width="8.625" style="0" customWidth="1"/>
  </cols>
  <sheetData>
    <row r="1" spans="1:12" ht="21">
      <c r="A1" s="219" t="s">
        <v>45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4.25">
      <c r="A2" s="1"/>
      <c r="B2" s="1"/>
      <c r="C2" s="1"/>
      <c r="D2" s="1"/>
      <c r="E2" s="1"/>
      <c r="F2" s="1"/>
      <c r="G2" s="78"/>
      <c r="H2" s="78"/>
      <c r="I2" s="256" t="s">
        <v>66</v>
      </c>
      <c r="J2" s="256"/>
      <c r="K2" s="256"/>
      <c r="L2" s="256"/>
    </row>
    <row r="3" spans="1:12" ht="14.25">
      <c r="A3" s="222" t="s">
        <v>0</v>
      </c>
      <c r="B3" s="223"/>
      <c r="C3" s="224"/>
      <c r="D3" s="257" t="s">
        <v>46</v>
      </c>
      <c r="E3" s="259" t="s">
        <v>47</v>
      </c>
      <c r="F3" s="260"/>
      <c r="G3" s="260"/>
      <c r="H3" s="261"/>
      <c r="I3" s="262" t="s">
        <v>48</v>
      </c>
      <c r="J3" s="263"/>
      <c r="K3" s="263"/>
      <c r="L3" s="264"/>
    </row>
    <row r="4" spans="1:12" ht="13.5" customHeight="1">
      <c r="A4" s="225"/>
      <c r="B4" s="226"/>
      <c r="C4" s="227"/>
      <c r="D4" s="258"/>
      <c r="E4" s="265" t="s">
        <v>49</v>
      </c>
      <c r="F4" s="252" t="s">
        <v>50</v>
      </c>
      <c r="G4" s="254" t="s">
        <v>51</v>
      </c>
      <c r="H4" s="79"/>
      <c r="I4" s="267" t="s">
        <v>49</v>
      </c>
      <c r="J4" s="252" t="s">
        <v>50</v>
      </c>
      <c r="K4" s="254" t="s">
        <v>51</v>
      </c>
      <c r="L4" s="80"/>
    </row>
    <row r="5" spans="1:12" ht="24">
      <c r="A5" s="228"/>
      <c r="B5" s="229"/>
      <c r="C5" s="230"/>
      <c r="D5" s="243"/>
      <c r="E5" s="266"/>
      <c r="F5" s="253"/>
      <c r="G5" s="253"/>
      <c r="H5" s="123" t="s">
        <v>52</v>
      </c>
      <c r="I5" s="268"/>
      <c r="J5" s="253"/>
      <c r="K5" s="253"/>
      <c r="L5" s="124" t="s">
        <v>52</v>
      </c>
    </row>
    <row r="6" spans="1:12" ht="21.75" customHeight="1">
      <c r="A6" s="222" t="s">
        <v>3</v>
      </c>
      <c r="B6" s="237" t="s">
        <v>4</v>
      </c>
      <c r="C6" s="238"/>
      <c r="D6" s="125">
        <v>14096</v>
      </c>
      <c r="E6" s="126">
        <v>1490</v>
      </c>
      <c r="F6" s="127">
        <v>7364</v>
      </c>
      <c r="G6" s="127">
        <v>5242</v>
      </c>
      <c r="H6" s="128">
        <v>2873</v>
      </c>
      <c r="I6" s="129">
        <v>0.10570374574347333</v>
      </c>
      <c r="J6" s="130">
        <v>0.5224177071509648</v>
      </c>
      <c r="K6" s="130">
        <v>0.37187854710556184</v>
      </c>
      <c r="L6" s="131">
        <v>0.203816685584563</v>
      </c>
    </row>
    <row r="7" spans="1:12" ht="21.75" customHeight="1">
      <c r="A7" s="225"/>
      <c r="B7" s="212" t="s">
        <v>5</v>
      </c>
      <c r="C7" s="195"/>
      <c r="D7" s="132">
        <v>10065</v>
      </c>
      <c r="E7" s="133">
        <v>888</v>
      </c>
      <c r="F7" s="134">
        <v>4979</v>
      </c>
      <c r="G7" s="134">
        <v>4198</v>
      </c>
      <c r="H7" s="135">
        <v>2116</v>
      </c>
      <c r="I7" s="136">
        <v>0.08822652757078987</v>
      </c>
      <c r="J7" s="137">
        <v>0.49468455042225534</v>
      </c>
      <c r="K7" s="137">
        <v>0.4170889220069548</v>
      </c>
      <c r="L7" s="138">
        <v>0.2102334823646299</v>
      </c>
    </row>
    <row r="8" spans="1:12" ht="21.75" customHeight="1">
      <c r="A8" s="225"/>
      <c r="B8" s="2"/>
      <c r="C8" s="4" t="s">
        <v>36</v>
      </c>
      <c r="D8" s="139">
        <v>1846</v>
      </c>
      <c r="E8" s="140">
        <v>126</v>
      </c>
      <c r="F8" s="141">
        <v>849</v>
      </c>
      <c r="G8" s="141">
        <v>871</v>
      </c>
      <c r="H8" s="142">
        <v>396</v>
      </c>
      <c r="I8" s="143">
        <v>0.06825568797399784</v>
      </c>
      <c r="J8" s="144">
        <v>0.4599133261105092</v>
      </c>
      <c r="K8" s="144">
        <v>0.47183098591549294</v>
      </c>
      <c r="L8" s="145">
        <v>0.21451787648970747</v>
      </c>
    </row>
    <row r="9" spans="1:12" ht="21.75" customHeight="1">
      <c r="A9" s="225"/>
      <c r="B9" s="3"/>
      <c r="C9" s="4" t="s">
        <v>37</v>
      </c>
      <c r="D9" s="139">
        <v>1181</v>
      </c>
      <c r="E9" s="140">
        <v>33</v>
      </c>
      <c r="F9" s="141">
        <v>502</v>
      </c>
      <c r="G9" s="141">
        <v>646</v>
      </c>
      <c r="H9" s="142">
        <v>374</v>
      </c>
      <c r="I9" s="143">
        <v>0.0279424216765453</v>
      </c>
      <c r="J9" s="144">
        <v>0.42506350550381033</v>
      </c>
      <c r="K9" s="144">
        <v>0.5469940728196444</v>
      </c>
      <c r="L9" s="145">
        <v>0.31668077900084673</v>
      </c>
    </row>
    <row r="10" spans="1:12" ht="21.75" customHeight="1">
      <c r="A10" s="225"/>
      <c r="B10" s="255" t="s">
        <v>6</v>
      </c>
      <c r="C10" s="240"/>
      <c r="D10" s="146">
        <v>3866</v>
      </c>
      <c r="E10" s="140">
        <v>458</v>
      </c>
      <c r="F10" s="141">
        <v>2015</v>
      </c>
      <c r="G10" s="141">
        <v>1393</v>
      </c>
      <c r="H10" s="142">
        <v>725</v>
      </c>
      <c r="I10" s="143">
        <v>0.11846870150025866</v>
      </c>
      <c r="J10" s="144">
        <v>0.5212105535437145</v>
      </c>
      <c r="K10" s="144">
        <v>0.3603207449560269</v>
      </c>
      <c r="L10" s="145">
        <v>0.1875323331608898</v>
      </c>
    </row>
    <row r="11" spans="1:12" ht="21.75" customHeight="1">
      <c r="A11" s="225"/>
      <c r="B11" s="212" t="s">
        <v>7</v>
      </c>
      <c r="C11" s="195"/>
      <c r="D11" s="146">
        <v>2445</v>
      </c>
      <c r="E11" s="140">
        <v>147</v>
      </c>
      <c r="F11" s="141">
        <v>1132</v>
      </c>
      <c r="G11" s="141">
        <v>1166</v>
      </c>
      <c r="H11" s="142">
        <v>646</v>
      </c>
      <c r="I11" s="143">
        <v>0.06012269938650307</v>
      </c>
      <c r="J11" s="144">
        <v>0.4629856850715746</v>
      </c>
      <c r="K11" s="144">
        <v>0.4768916155419223</v>
      </c>
      <c r="L11" s="145">
        <v>0.2642126789366053</v>
      </c>
    </row>
    <row r="12" spans="1:12" ht="21.75" customHeight="1">
      <c r="A12" s="225"/>
      <c r="B12" s="147"/>
      <c r="C12" s="81" t="s">
        <v>38</v>
      </c>
      <c r="D12" s="139">
        <v>93</v>
      </c>
      <c r="E12" s="140">
        <v>0</v>
      </c>
      <c r="F12" s="141">
        <v>26</v>
      </c>
      <c r="G12" s="141">
        <v>67</v>
      </c>
      <c r="H12" s="142">
        <v>37</v>
      </c>
      <c r="I12" s="143">
        <v>0</v>
      </c>
      <c r="J12" s="144">
        <v>0.27956989247311825</v>
      </c>
      <c r="K12" s="144">
        <v>0.7204301075268817</v>
      </c>
      <c r="L12" s="145">
        <v>0.3978494623655914</v>
      </c>
    </row>
    <row r="13" spans="1:12" ht="21.75" customHeight="1">
      <c r="A13" s="225"/>
      <c r="B13" s="239" t="s">
        <v>8</v>
      </c>
      <c r="C13" s="240"/>
      <c r="D13" s="146">
        <v>1034</v>
      </c>
      <c r="E13" s="140">
        <v>39</v>
      </c>
      <c r="F13" s="141">
        <v>406</v>
      </c>
      <c r="G13" s="141">
        <v>589</v>
      </c>
      <c r="H13" s="142">
        <v>351</v>
      </c>
      <c r="I13" s="143">
        <v>0.037717601547388784</v>
      </c>
      <c r="J13" s="144">
        <v>0.39264990328820115</v>
      </c>
      <c r="K13" s="144">
        <v>0.5696324951644101</v>
      </c>
      <c r="L13" s="145">
        <v>0.33945841392649906</v>
      </c>
    </row>
    <row r="14" spans="1:12" ht="21.75" customHeight="1">
      <c r="A14" s="225"/>
      <c r="B14" s="239" t="s">
        <v>9</v>
      </c>
      <c r="C14" s="240"/>
      <c r="D14" s="146">
        <v>1657</v>
      </c>
      <c r="E14" s="140">
        <v>50</v>
      </c>
      <c r="F14" s="141">
        <v>620</v>
      </c>
      <c r="G14" s="141">
        <v>987</v>
      </c>
      <c r="H14" s="142">
        <v>548</v>
      </c>
      <c r="I14" s="143">
        <v>0.030175015087507542</v>
      </c>
      <c r="J14" s="144">
        <v>0.37417018708509353</v>
      </c>
      <c r="K14" s="144">
        <v>0.5956547978273989</v>
      </c>
      <c r="L14" s="145">
        <v>0.33071816535908266</v>
      </c>
    </row>
    <row r="15" spans="1:12" ht="21.75" customHeight="1">
      <c r="A15" s="225"/>
      <c r="B15" s="239" t="s">
        <v>10</v>
      </c>
      <c r="C15" s="240"/>
      <c r="D15" s="146">
        <v>606</v>
      </c>
      <c r="E15" s="140">
        <v>52</v>
      </c>
      <c r="F15" s="141">
        <v>296</v>
      </c>
      <c r="G15" s="141">
        <v>258</v>
      </c>
      <c r="H15" s="142">
        <v>129</v>
      </c>
      <c r="I15" s="143">
        <v>0.0858085808580858</v>
      </c>
      <c r="J15" s="144">
        <v>0.4884488448844885</v>
      </c>
      <c r="K15" s="144">
        <v>0.42574257425742573</v>
      </c>
      <c r="L15" s="145">
        <v>0.21287128712871287</v>
      </c>
    </row>
    <row r="16" spans="1:12" ht="21.75" customHeight="1">
      <c r="A16" s="225"/>
      <c r="B16" s="239" t="s">
        <v>61</v>
      </c>
      <c r="C16" s="240"/>
      <c r="D16" s="146">
        <v>115</v>
      </c>
      <c r="E16" s="140">
        <v>0</v>
      </c>
      <c r="F16" s="141">
        <v>34</v>
      </c>
      <c r="G16" s="141">
        <v>81</v>
      </c>
      <c r="H16" s="142">
        <v>45</v>
      </c>
      <c r="I16" s="143">
        <v>0</v>
      </c>
      <c r="J16" s="144">
        <v>0.2956521739130435</v>
      </c>
      <c r="K16" s="144">
        <v>0.7043478260869566</v>
      </c>
      <c r="L16" s="145">
        <v>0.391304347826087</v>
      </c>
    </row>
    <row r="17" spans="1:12" ht="21.75" customHeight="1">
      <c r="A17" s="225"/>
      <c r="B17" s="239" t="s">
        <v>62</v>
      </c>
      <c r="C17" s="240"/>
      <c r="D17" s="146">
        <v>2</v>
      </c>
      <c r="E17" s="140">
        <v>0</v>
      </c>
      <c r="F17" s="141">
        <v>0</v>
      </c>
      <c r="G17" s="141">
        <v>2</v>
      </c>
      <c r="H17" s="142">
        <v>0</v>
      </c>
      <c r="I17" s="143">
        <v>0</v>
      </c>
      <c r="J17" s="144">
        <v>0</v>
      </c>
      <c r="K17" s="144">
        <v>1</v>
      </c>
      <c r="L17" s="145">
        <v>0</v>
      </c>
    </row>
    <row r="18" spans="1:12" ht="21.75" customHeight="1">
      <c r="A18" s="225"/>
      <c r="B18" s="239" t="s">
        <v>11</v>
      </c>
      <c r="C18" s="240"/>
      <c r="D18" s="132">
        <v>684</v>
      </c>
      <c r="E18" s="133">
        <v>25</v>
      </c>
      <c r="F18" s="134">
        <v>270</v>
      </c>
      <c r="G18" s="134">
        <v>389</v>
      </c>
      <c r="H18" s="135">
        <v>210</v>
      </c>
      <c r="I18" s="136">
        <v>0.03654970760233918</v>
      </c>
      <c r="J18" s="137">
        <v>0.39473684210526316</v>
      </c>
      <c r="K18" s="137">
        <v>0.5687134502923976</v>
      </c>
      <c r="L18" s="138">
        <v>0.30701754385964913</v>
      </c>
    </row>
    <row r="19" spans="1:12" ht="21.75" customHeight="1">
      <c r="A19" s="228"/>
      <c r="B19" s="241" t="s">
        <v>35</v>
      </c>
      <c r="C19" s="242"/>
      <c r="D19" s="82">
        <v>34570</v>
      </c>
      <c r="E19" s="83">
        <v>3149</v>
      </c>
      <c r="F19" s="84">
        <v>17116</v>
      </c>
      <c r="G19" s="84">
        <v>14305</v>
      </c>
      <c r="H19" s="85">
        <v>7643</v>
      </c>
      <c r="I19" s="86">
        <v>0.09109054093144345</v>
      </c>
      <c r="J19" s="87">
        <v>0.49511136823835694</v>
      </c>
      <c r="K19" s="87">
        <v>0.4137980908301996</v>
      </c>
      <c r="L19" s="88">
        <v>0.2210876482499277</v>
      </c>
    </row>
    <row r="20" spans="1:12" ht="21.75" customHeight="1">
      <c r="A20" s="248" t="s">
        <v>13</v>
      </c>
      <c r="B20" s="237" t="s">
        <v>14</v>
      </c>
      <c r="C20" s="238"/>
      <c r="D20" s="148">
        <v>734</v>
      </c>
      <c r="E20" s="126">
        <v>33</v>
      </c>
      <c r="F20" s="127">
        <v>283</v>
      </c>
      <c r="G20" s="127">
        <v>418</v>
      </c>
      <c r="H20" s="128">
        <v>235</v>
      </c>
      <c r="I20" s="129">
        <v>0.04495912806539509</v>
      </c>
      <c r="J20" s="130">
        <v>0.385558583106267</v>
      </c>
      <c r="K20" s="130">
        <v>0.5694822888283378</v>
      </c>
      <c r="L20" s="131">
        <v>0.3201634877384196</v>
      </c>
    </row>
    <row r="21" spans="1:12" ht="21.75" customHeight="1">
      <c r="A21" s="249"/>
      <c r="B21" s="250" t="s">
        <v>35</v>
      </c>
      <c r="C21" s="251"/>
      <c r="D21" s="89">
        <v>734</v>
      </c>
      <c r="E21" s="90">
        <v>33</v>
      </c>
      <c r="F21" s="91">
        <v>283</v>
      </c>
      <c r="G21" s="91">
        <v>418</v>
      </c>
      <c r="H21" s="92">
        <v>235</v>
      </c>
      <c r="I21" s="93">
        <v>0.04495912806539509</v>
      </c>
      <c r="J21" s="94">
        <v>0.385558583106267</v>
      </c>
      <c r="K21" s="94">
        <v>0.5694822888283378</v>
      </c>
      <c r="L21" s="95">
        <v>0.3201634877384196</v>
      </c>
    </row>
    <row r="22" spans="1:12" ht="21.75" customHeight="1">
      <c r="A22" s="225" t="s">
        <v>15</v>
      </c>
      <c r="B22" s="246" t="s">
        <v>16</v>
      </c>
      <c r="C22" s="247"/>
      <c r="D22" s="149">
        <v>787</v>
      </c>
      <c r="E22" s="150">
        <v>36</v>
      </c>
      <c r="F22" s="151">
        <v>314</v>
      </c>
      <c r="G22" s="151">
        <v>437</v>
      </c>
      <c r="H22" s="152">
        <v>257</v>
      </c>
      <c r="I22" s="153">
        <v>0.045743329097839895</v>
      </c>
      <c r="J22" s="154">
        <v>0.39898348157560354</v>
      </c>
      <c r="K22" s="154">
        <v>0.5552731893265566</v>
      </c>
      <c r="L22" s="155">
        <v>0.32655654383735705</v>
      </c>
    </row>
    <row r="23" spans="1:12" ht="21.75" customHeight="1">
      <c r="A23" s="225"/>
      <c r="B23" s="239" t="s">
        <v>17</v>
      </c>
      <c r="C23" s="240"/>
      <c r="D23" s="146">
        <v>1522</v>
      </c>
      <c r="E23" s="140">
        <v>95</v>
      </c>
      <c r="F23" s="141">
        <v>624</v>
      </c>
      <c r="G23" s="141">
        <v>803</v>
      </c>
      <c r="H23" s="142">
        <v>463</v>
      </c>
      <c r="I23" s="143">
        <v>0.06241787122207622</v>
      </c>
      <c r="J23" s="144">
        <v>0.4099868593955322</v>
      </c>
      <c r="K23" s="144">
        <v>0.5275952693823915</v>
      </c>
      <c r="L23" s="145">
        <v>0.30420499342969776</v>
      </c>
    </row>
    <row r="24" spans="1:12" ht="21.75" customHeight="1">
      <c r="A24" s="228"/>
      <c r="B24" s="241" t="s">
        <v>35</v>
      </c>
      <c r="C24" s="242"/>
      <c r="D24" s="89">
        <v>2309</v>
      </c>
      <c r="E24" s="90">
        <v>131</v>
      </c>
      <c r="F24" s="91">
        <v>938</v>
      </c>
      <c r="G24" s="91">
        <v>1240</v>
      </c>
      <c r="H24" s="92">
        <v>720</v>
      </c>
      <c r="I24" s="93">
        <v>0.056734517106972714</v>
      </c>
      <c r="J24" s="94">
        <v>0.40623646600259855</v>
      </c>
      <c r="K24" s="94">
        <v>0.5370290168904288</v>
      </c>
      <c r="L24" s="95">
        <v>0.3118233001299264</v>
      </c>
    </row>
    <row r="25" spans="1:12" ht="21.75" customHeight="1">
      <c r="A25" s="225" t="s">
        <v>18</v>
      </c>
      <c r="B25" s="237" t="s">
        <v>19</v>
      </c>
      <c r="C25" s="238"/>
      <c r="D25" s="132">
        <v>785</v>
      </c>
      <c r="E25" s="133">
        <v>46</v>
      </c>
      <c r="F25" s="134">
        <v>287</v>
      </c>
      <c r="G25" s="134">
        <v>452</v>
      </c>
      <c r="H25" s="135">
        <v>254</v>
      </c>
      <c r="I25" s="136">
        <v>0.05859872611464968</v>
      </c>
      <c r="J25" s="137">
        <v>0.36560509554140125</v>
      </c>
      <c r="K25" s="137">
        <v>0.575796178343949</v>
      </c>
      <c r="L25" s="138">
        <v>0.3235668789808917</v>
      </c>
    </row>
    <row r="26" spans="1:12" ht="21.75" customHeight="1">
      <c r="A26" s="225"/>
      <c r="B26" s="239" t="s">
        <v>20</v>
      </c>
      <c r="C26" s="240"/>
      <c r="D26" s="146">
        <v>475</v>
      </c>
      <c r="E26" s="140">
        <v>17</v>
      </c>
      <c r="F26" s="141">
        <v>185</v>
      </c>
      <c r="G26" s="141">
        <v>273</v>
      </c>
      <c r="H26" s="142">
        <v>158</v>
      </c>
      <c r="I26" s="143">
        <v>0.035789473684210524</v>
      </c>
      <c r="J26" s="144">
        <v>0.3894736842105263</v>
      </c>
      <c r="K26" s="144">
        <v>0.5747368421052632</v>
      </c>
      <c r="L26" s="145">
        <v>0.33263157894736844</v>
      </c>
    </row>
    <row r="27" spans="1:12" ht="21.75" customHeight="1">
      <c r="A27" s="225"/>
      <c r="B27" s="241" t="s">
        <v>12</v>
      </c>
      <c r="C27" s="242"/>
      <c r="D27" s="82">
        <v>1260</v>
      </c>
      <c r="E27" s="96">
        <v>63</v>
      </c>
      <c r="F27" s="97">
        <v>472</v>
      </c>
      <c r="G27" s="97">
        <v>725</v>
      </c>
      <c r="H27" s="98">
        <v>412</v>
      </c>
      <c r="I27" s="99">
        <v>0.05</v>
      </c>
      <c r="J27" s="100">
        <v>0.3746031746031746</v>
      </c>
      <c r="K27" s="100">
        <v>0.5753968253968254</v>
      </c>
      <c r="L27" s="101">
        <v>0.326984126984127</v>
      </c>
    </row>
    <row r="28" spans="1:12" ht="21.75" customHeight="1">
      <c r="A28" s="198" t="s">
        <v>31</v>
      </c>
      <c r="B28" s="237" t="s">
        <v>21</v>
      </c>
      <c r="C28" s="238"/>
      <c r="D28" s="132">
        <v>1800</v>
      </c>
      <c r="E28" s="133">
        <v>101</v>
      </c>
      <c r="F28" s="134">
        <v>759</v>
      </c>
      <c r="G28" s="134">
        <v>940</v>
      </c>
      <c r="H28" s="135">
        <v>522</v>
      </c>
      <c r="I28" s="136">
        <v>0.05611111111111111</v>
      </c>
      <c r="J28" s="137">
        <v>0.4216666666666667</v>
      </c>
      <c r="K28" s="137">
        <v>0.5222222222222223</v>
      </c>
      <c r="L28" s="138">
        <v>0.29</v>
      </c>
    </row>
    <row r="29" spans="1:12" ht="21.75" customHeight="1">
      <c r="A29" s="199"/>
      <c r="B29" s="239" t="s">
        <v>22</v>
      </c>
      <c r="C29" s="240"/>
      <c r="D29" s="146">
        <v>428</v>
      </c>
      <c r="E29" s="140">
        <v>11</v>
      </c>
      <c r="F29" s="141">
        <v>143</v>
      </c>
      <c r="G29" s="141">
        <v>274</v>
      </c>
      <c r="H29" s="142">
        <v>157</v>
      </c>
      <c r="I29" s="143">
        <v>0.02570093457943925</v>
      </c>
      <c r="J29" s="144">
        <v>0.3341121495327103</v>
      </c>
      <c r="K29" s="144">
        <v>0.6401869158878505</v>
      </c>
      <c r="L29" s="145">
        <v>0.36682242990654207</v>
      </c>
    </row>
    <row r="30" spans="1:12" ht="21.75" customHeight="1">
      <c r="A30" s="200"/>
      <c r="B30" s="241" t="s">
        <v>12</v>
      </c>
      <c r="C30" s="242"/>
      <c r="D30" s="82">
        <v>2228</v>
      </c>
      <c r="E30" s="96">
        <v>112</v>
      </c>
      <c r="F30" s="97">
        <v>902</v>
      </c>
      <c r="G30" s="97">
        <v>1214</v>
      </c>
      <c r="H30" s="98">
        <v>679</v>
      </c>
      <c r="I30" s="99">
        <v>0.05026929982046679</v>
      </c>
      <c r="J30" s="100">
        <v>0.40484739676840215</v>
      </c>
      <c r="K30" s="100">
        <v>0.5448833034111311</v>
      </c>
      <c r="L30" s="101">
        <v>0.3047576301615799</v>
      </c>
    </row>
    <row r="31" spans="1:12" ht="21.75" customHeight="1">
      <c r="A31" s="189" t="s">
        <v>23</v>
      </c>
      <c r="B31" s="237" t="s">
        <v>24</v>
      </c>
      <c r="C31" s="238"/>
      <c r="D31" s="132">
        <v>848</v>
      </c>
      <c r="E31" s="133">
        <v>46</v>
      </c>
      <c r="F31" s="134">
        <v>348</v>
      </c>
      <c r="G31" s="134">
        <v>454</v>
      </c>
      <c r="H31" s="135">
        <v>266</v>
      </c>
      <c r="I31" s="136">
        <v>0.054245283018867926</v>
      </c>
      <c r="J31" s="137">
        <v>0.41037735849056606</v>
      </c>
      <c r="K31" s="137">
        <v>0.535377358490566</v>
      </c>
      <c r="L31" s="138">
        <v>0.3136792452830189</v>
      </c>
    </row>
    <row r="32" spans="1:12" ht="21.75" customHeight="1">
      <c r="A32" s="190"/>
      <c r="B32" s="239" t="s">
        <v>25</v>
      </c>
      <c r="C32" s="240"/>
      <c r="D32" s="146">
        <v>544</v>
      </c>
      <c r="E32" s="140">
        <v>21</v>
      </c>
      <c r="F32" s="141">
        <v>203</v>
      </c>
      <c r="G32" s="141">
        <v>320</v>
      </c>
      <c r="H32" s="142">
        <v>185</v>
      </c>
      <c r="I32" s="143">
        <v>0.03860294117647059</v>
      </c>
      <c r="J32" s="144">
        <v>0.37316176470588236</v>
      </c>
      <c r="K32" s="144">
        <v>0.5882352941176471</v>
      </c>
      <c r="L32" s="145">
        <v>0.3400735294117647</v>
      </c>
    </row>
    <row r="33" spans="1:12" ht="21.75" customHeight="1">
      <c r="A33" s="191"/>
      <c r="B33" s="241" t="s">
        <v>12</v>
      </c>
      <c r="C33" s="242"/>
      <c r="D33" s="82">
        <v>1392</v>
      </c>
      <c r="E33" s="96">
        <v>67</v>
      </c>
      <c r="F33" s="97">
        <v>551</v>
      </c>
      <c r="G33" s="97">
        <v>774</v>
      </c>
      <c r="H33" s="98">
        <v>451</v>
      </c>
      <c r="I33" s="99">
        <v>0.048132183908045974</v>
      </c>
      <c r="J33" s="100">
        <v>0.3958333333333333</v>
      </c>
      <c r="K33" s="100">
        <v>0.5560344827586207</v>
      </c>
      <c r="L33" s="101">
        <v>0.3239942528735632</v>
      </c>
    </row>
    <row r="34" spans="1:12" ht="21.75" customHeight="1">
      <c r="A34" s="198" t="s">
        <v>32</v>
      </c>
      <c r="B34" s="237" t="s">
        <v>26</v>
      </c>
      <c r="C34" s="238"/>
      <c r="D34" s="148">
        <v>743</v>
      </c>
      <c r="E34" s="126">
        <v>39</v>
      </c>
      <c r="F34" s="127">
        <v>250</v>
      </c>
      <c r="G34" s="127">
        <v>454</v>
      </c>
      <c r="H34" s="128">
        <v>239</v>
      </c>
      <c r="I34" s="129">
        <v>0.052489905787348586</v>
      </c>
      <c r="J34" s="130">
        <v>0.3364737550471063</v>
      </c>
      <c r="K34" s="130">
        <v>0.6110363391655451</v>
      </c>
      <c r="L34" s="131">
        <v>0.32166890982503366</v>
      </c>
    </row>
    <row r="35" spans="1:12" ht="21.75" customHeight="1">
      <c r="A35" s="199"/>
      <c r="B35" s="239" t="s">
        <v>27</v>
      </c>
      <c r="C35" s="240"/>
      <c r="D35" s="146">
        <v>737</v>
      </c>
      <c r="E35" s="140">
        <v>36</v>
      </c>
      <c r="F35" s="141">
        <v>270</v>
      </c>
      <c r="G35" s="141">
        <v>431</v>
      </c>
      <c r="H35" s="142">
        <v>230</v>
      </c>
      <c r="I35" s="143">
        <v>0.048846675712347354</v>
      </c>
      <c r="J35" s="144">
        <v>0.36635006784260515</v>
      </c>
      <c r="K35" s="144">
        <v>0.5848032564450475</v>
      </c>
      <c r="L35" s="145">
        <v>0.3120759837177748</v>
      </c>
    </row>
    <row r="36" spans="1:12" ht="21.75" customHeight="1">
      <c r="A36" s="200"/>
      <c r="B36" s="241" t="s">
        <v>12</v>
      </c>
      <c r="C36" s="242"/>
      <c r="D36" s="82">
        <v>1480</v>
      </c>
      <c r="E36" s="96">
        <v>75</v>
      </c>
      <c r="F36" s="97">
        <v>520</v>
      </c>
      <c r="G36" s="97">
        <v>885</v>
      </c>
      <c r="H36" s="98">
        <v>469</v>
      </c>
      <c r="I36" s="99">
        <v>0.05067567567567568</v>
      </c>
      <c r="J36" s="100">
        <v>0.35135135135135137</v>
      </c>
      <c r="K36" s="100">
        <v>0.597972972972973</v>
      </c>
      <c r="L36" s="101">
        <v>0.3168918918918919</v>
      </c>
    </row>
    <row r="37" spans="1:12" ht="21.75" customHeight="1">
      <c r="A37" s="243" t="s">
        <v>28</v>
      </c>
      <c r="B37" s="244"/>
      <c r="C37" s="245"/>
      <c r="D37" s="156">
        <v>43973</v>
      </c>
      <c r="E37" s="157">
        <v>3630</v>
      </c>
      <c r="F37" s="158">
        <v>20782</v>
      </c>
      <c r="G37" s="158">
        <v>19561</v>
      </c>
      <c r="H37" s="159">
        <v>10609</v>
      </c>
      <c r="I37" s="160">
        <v>0.08255065608441543</v>
      </c>
      <c r="J37" s="161">
        <v>0.47260819139017124</v>
      </c>
      <c r="K37" s="161">
        <v>0.44484115252541334</v>
      </c>
      <c r="L37" s="162">
        <v>0.24126168330566483</v>
      </c>
    </row>
    <row r="38" spans="1:12" ht="22.5" customHeight="1">
      <c r="A38" s="102" t="s">
        <v>53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1:12" ht="24" customHeight="1">
      <c r="A39" s="188" t="s">
        <v>54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</row>
  </sheetData>
  <sheetProtection/>
  <mergeCells count="49">
    <mergeCell ref="A34:A36"/>
    <mergeCell ref="B34:C34"/>
    <mergeCell ref="B35:C35"/>
    <mergeCell ref="B36:C36"/>
    <mergeCell ref="A37:C37"/>
    <mergeCell ref="A39:L39"/>
    <mergeCell ref="A28:A30"/>
    <mergeCell ref="B28:C28"/>
    <mergeCell ref="B29:C29"/>
    <mergeCell ref="B30:C30"/>
    <mergeCell ref="A31:A33"/>
    <mergeCell ref="B31:C31"/>
    <mergeCell ref="B32:C32"/>
    <mergeCell ref="B33:C33"/>
    <mergeCell ref="A22:A24"/>
    <mergeCell ref="B22:C22"/>
    <mergeCell ref="B23:C23"/>
    <mergeCell ref="B24:C24"/>
    <mergeCell ref="A25:A27"/>
    <mergeCell ref="B25:C25"/>
    <mergeCell ref="B26:C26"/>
    <mergeCell ref="B27:C27"/>
    <mergeCell ref="B16:C16"/>
    <mergeCell ref="B17:C17"/>
    <mergeCell ref="B18:C18"/>
    <mergeCell ref="B19:C19"/>
    <mergeCell ref="A20:A21"/>
    <mergeCell ref="B20:C20"/>
    <mergeCell ref="B21:C21"/>
    <mergeCell ref="J4:J5"/>
    <mergeCell ref="K4:K5"/>
    <mergeCell ref="A6:A19"/>
    <mergeCell ref="B6:C6"/>
    <mergeCell ref="B7:C7"/>
    <mergeCell ref="B10:C10"/>
    <mergeCell ref="B11:C11"/>
    <mergeCell ref="B13:C13"/>
    <mergeCell ref="B14:C14"/>
    <mergeCell ref="B15:C15"/>
    <mergeCell ref="A1:L1"/>
    <mergeCell ref="I2:L2"/>
    <mergeCell ref="A3:C5"/>
    <mergeCell ref="D3:D5"/>
    <mergeCell ref="E3:H3"/>
    <mergeCell ref="I3:L3"/>
    <mergeCell ref="E4:E5"/>
    <mergeCell ref="F4:F5"/>
    <mergeCell ref="G4:G5"/>
    <mergeCell ref="I4:I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39"/>
  <sheetViews>
    <sheetView zoomScaleSheetLayoutView="100" zoomScalePageLayoutView="0" workbookViewId="0" topLeftCell="A1">
      <pane xSplit="3" ySplit="6" topLeftCell="D7" activePane="bottomRight" state="frozen"/>
      <selection pane="topLeft" activeCell="U20" sqref="U20"/>
      <selection pane="topRight" activeCell="U20" sqref="U20"/>
      <selection pane="bottomLeft" activeCell="U20" sqref="U20"/>
      <selection pane="bottomRight" activeCell="P51" sqref="P51"/>
    </sheetView>
  </sheetViews>
  <sheetFormatPr defaultColWidth="9.00390625" defaultRowHeight="13.5"/>
  <cols>
    <col min="1" max="1" width="4.125" style="0" customWidth="1"/>
    <col min="2" max="2" width="1.75390625" style="0" customWidth="1"/>
    <col min="3" max="3" width="8.75390625" style="0" customWidth="1"/>
    <col min="4" max="16" width="7.625" style="0" customWidth="1"/>
  </cols>
  <sheetData>
    <row r="1" spans="1:16" ht="21">
      <c r="A1" s="219" t="s">
        <v>55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6" ht="21.75" thickBot="1">
      <c r="A2" s="103"/>
      <c r="B2" s="103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299" t="s">
        <v>66</v>
      </c>
      <c r="N2" s="299"/>
      <c r="O2" s="299"/>
      <c r="P2" s="299"/>
    </row>
    <row r="3" spans="1:16" ht="14.25">
      <c r="A3" s="300" t="s">
        <v>0</v>
      </c>
      <c r="B3" s="301"/>
      <c r="C3" s="302"/>
      <c r="D3" s="305" t="s">
        <v>56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7"/>
    </row>
    <row r="4" spans="1:16" ht="13.5" customHeight="1">
      <c r="A4" s="303"/>
      <c r="B4" s="226"/>
      <c r="C4" s="227"/>
      <c r="D4" s="308" t="s">
        <v>57</v>
      </c>
      <c r="E4" s="309"/>
      <c r="F4" s="309"/>
      <c r="G4" s="310"/>
      <c r="H4" s="282" t="s">
        <v>58</v>
      </c>
      <c r="I4" s="283"/>
      <c r="J4" s="283"/>
      <c r="K4" s="283"/>
      <c r="L4" s="284"/>
      <c r="M4" s="290" t="s">
        <v>59</v>
      </c>
      <c r="N4" s="291"/>
      <c r="O4" s="291"/>
      <c r="P4" s="292"/>
    </row>
    <row r="5" spans="1:16" ht="13.5" customHeight="1">
      <c r="A5" s="303"/>
      <c r="B5" s="226"/>
      <c r="C5" s="227"/>
      <c r="D5" s="285" t="s">
        <v>49</v>
      </c>
      <c r="E5" s="289" t="s">
        <v>50</v>
      </c>
      <c r="F5" s="286" t="s">
        <v>51</v>
      </c>
      <c r="G5" s="105"/>
      <c r="H5" s="285" t="s">
        <v>49</v>
      </c>
      <c r="I5" s="286" t="s">
        <v>50</v>
      </c>
      <c r="J5" s="163"/>
      <c r="K5" s="286" t="s">
        <v>51</v>
      </c>
      <c r="L5" s="105"/>
      <c r="M5" s="293" t="s">
        <v>49</v>
      </c>
      <c r="N5" s="295" t="s">
        <v>50</v>
      </c>
      <c r="O5" s="297" t="s">
        <v>51</v>
      </c>
      <c r="P5" s="106"/>
    </row>
    <row r="6" spans="1:16" ht="21.75" customHeight="1">
      <c r="A6" s="304"/>
      <c r="B6" s="229"/>
      <c r="C6" s="230"/>
      <c r="D6" s="266"/>
      <c r="E6" s="253"/>
      <c r="F6" s="253"/>
      <c r="G6" s="123" t="s">
        <v>52</v>
      </c>
      <c r="H6" s="266"/>
      <c r="I6" s="287"/>
      <c r="J6" s="164" t="s">
        <v>60</v>
      </c>
      <c r="K6" s="288"/>
      <c r="L6" s="123" t="s">
        <v>52</v>
      </c>
      <c r="M6" s="294"/>
      <c r="N6" s="296"/>
      <c r="O6" s="298"/>
      <c r="P6" s="165" t="s">
        <v>52</v>
      </c>
    </row>
    <row r="7" spans="1:16" ht="21.75" customHeight="1">
      <c r="A7" s="278" t="s">
        <v>3</v>
      </c>
      <c r="B7" s="237" t="s">
        <v>4</v>
      </c>
      <c r="C7" s="238"/>
      <c r="D7" s="166">
        <v>754</v>
      </c>
      <c r="E7" s="167">
        <v>3563</v>
      </c>
      <c r="F7" s="167">
        <v>2123</v>
      </c>
      <c r="G7" s="168">
        <v>1013</v>
      </c>
      <c r="H7" s="166">
        <v>736</v>
      </c>
      <c r="I7" s="167">
        <v>3801</v>
      </c>
      <c r="J7" s="167">
        <v>1140</v>
      </c>
      <c r="K7" s="167">
        <v>3119</v>
      </c>
      <c r="L7" s="168">
        <v>1860</v>
      </c>
      <c r="M7" s="166">
        <v>1490</v>
      </c>
      <c r="N7" s="167">
        <v>7364</v>
      </c>
      <c r="O7" s="167">
        <v>5242</v>
      </c>
      <c r="P7" s="169">
        <v>2873</v>
      </c>
    </row>
    <row r="8" spans="1:16" ht="21.75" customHeight="1">
      <c r="A8" s="279"/>
      <c r="B8" s="212" t="s">
        <v>5</v>
      </c>
      <c r="C8" s="281"/>
      <c r="D8" s="170">
        <v>444</v>
      </c>
      <c r="E8" s="171">
        <v>2564</v>
      </c>
      <c r="F8" s="171">
        <v>1735</v>
      </c>
      <c r="G8" s="172">
        <v>772</v>
      </c>
      <c r="H8" s="170">
        <v>444</v>
      </c>
      <c r="I8" s="171">
        <v>2415</v>
      </c>
      <c r="J8" s="171">
        <v>631</v>
      </c>
      <c r="K8" s="171">
        <v>2463</v>
      </c>
      <c r="L8" s="172">
        <v>1344</v>
      </c>
      <c r="M8" s="170">
        <v>888</v>
      </c>
      <c r="N8" s="171">
        <v>4979</v>
      </c>
      <c r="O8" s="171">
        <v>4198</v>
      </c>
      <c r="P8" s="173">
        <v>2116</v>
      </c>
    </row>
    <row r="9" spans="1:16" ht="21.75" customHeight="1">
      <c r="A9" s="279"/>
      <c r="B9" s="2"/>
      <c r="C9" s="4" t="s">
        <v>36</v>
      </c>
      <c r="D9" s="174">
        <v>61</v>
      </c>
      <c r="E9" s="175">
        <v>475</v>
      </c>
      <c r="F9" s="175">
        <v>367</v>
      </c>
      <c r="G9" s="176">
        <v>146</v>
      </c>
      <c r="H9" s="174">
        <v>65</v>
      </c>
      <c r="I9" s="175">
        <v>374</v>
      </c>
      <c r="J9" s="175">
        <v>108</v>
      </c>
      <c r="K9" s="175">
        <v>504</v>
      </c>
      <c r="L9" s="176">
        <v>250</v>
      </c>
      <c r="M9" s="174">
        <v>126</v>
      </c>
      <c r="N9" s="175">
        <v>849</v>
      </c>
      <c r="O9" s="175">
        <v>871</v>
      </c>
      <c r="P9" s="177">
        <v>396</v>
      </c>
    </row>
    <row r="10" spans="1:16" ht="21.75" customHeight="1">
      <c r="A10" s="279"/>
      <c r="B10" s="3"/>
      <c r="C10" s="4" t="s">
        <v>37</v>
      </c>
      <c r="D10" s="174">
        <v>21</v>
      </c>
      <c r="E10" s="175">
        <v>273</v>
      </c>
      <c r="F10" s="175">
        <v>259</v>
      </c>
      <c r="G10" s="176">
        <v>127</v>
      </c>
      <c r="H10" s="174">
        <v>12</v>
      </c>
      <c r="I10" s="175">
        <v>229</v>
      </c>
      <c r="J10" s="175">
        <v>46</v>
      </c>
      <c r="K10" s="175">
        <v>387</v>
      </c>
      <c r="L10" s="176">
        <v>247</v>
      </c>
      <c r="M10" s="174">
        <v>33</v>
      </c>
      <c r="N10" s="175">
        <v>502</v>
      </c>
      <c r="O10" s="175">
        <v>646</v>
      </c>
      <c r="P10" s="177">
        <v>374</v>
      </c>
    </row>
    <row r="11" spans="1:16" ht="21.75" customHeight="1">
      <c r="A11" s="279"/>
      <c r="B11" s="239" t="s">
        <v>6</v>
      </c>
      <c r="C11" s="240"/>
      <c r="D11" s="174">
        <v>245</v>
      </c>
      <c r="E11" s="175">
        <v>972</v>
      </c>
      <c r="F11" s="175">
        <v>555</v>
      </c>
      <c r="G11" s="176">
        <v>237</v>
      </c>
      <c r="H11" s="174">
        <v>213</v>
      </c>
      <c r="I11" s="175">
        <v>1043</v>
      </c>
      <c r="J11" s="175">
        <v>301</v>
      </c>
      <c r="K11" s="175">
        <v>838</v>
      </c>
      <c r="L11" s="176">
        <v>488</v>
      </c>
      <c r="M11" s="174">
        <v>458</v>
      </c>
      <c r="N11" s="175">
        <v>2015</v>
      </c>
      <c r="O11" s="175">
        <v>1393</v>
      </c>
      <c r="P11" s="177">
        <v>725</v>
      </c>
    </row>
    <row r="12" spans="1:16" ht="21.75" customHeight="1">
      <c r="A12" s="279"/>
      <c r="B12" s="212" t="s">
        <v>7</v>
      </c>
      <c r="C12" s="281"/>
      <c r="D12" s="174">
        <v>72</v>
      </c>
      <c r="E12" s="175">
        <v>568</v>
      </c>
      <c r="F12" s="175">
        <v>472</v>
      </c>
      <c r="G12" s="176">
        <v>224</v>
      </c>
      <c r="H12" s="174">
        <v>75</v>
      </c>
      <c r="I12" s="175">
        <v>564</v>
      </c>
      <c r="J12" s="175">
        <v>135</v>
      </c>
      <c r="K12" s="175">
        <v>694</v>
      </c>
      <c r="L12" s="176">
        <v>422</v>
      </c>
      <c r="M12" s="174">
        <v>147</v>
      </c>
      <c r="N12" s="175">
        <v>1132</v>
      </c>
      <c r="O12" s="175">
        <v>1166</v>
      </c>
      <c r="P12" s="177">
        <v>646</v>
      </c>
    </row>
    <row r="13" spans="1:16" ht="21.75" customHeight="1">
      <c r="A13" s="279"/>
      <c r="B13" s="147"/>
      <c r="C13" s="81" t="s">
        <v>38</v>
      </c>
      <c r="D13" s="174">
        <v>0</v>
      </c>
      <c r="E13" s="175">
        <v>14</v>
      </c>
      <c r="F13" s="175">
        <v>28</v>
      </c>
      <c r="G13" s="176">
        <v>15</v>
      </c>
      <c r="H13" s="174">
        <v>0</v>
      </c>
      <c r="I13" s="175">
        <v>12</v>
      </c>
      <c r="J13" s="175">
        <v>1</v>
      </c>
      <c r="K13" s="175">
        <v>39</v>
      </c>
      <c r="L13" s="176">
        <v>22</v>
      </c>
      <c r="M13" s="174">
        <v>0</v>
      </c>
      <c r="N13" s="175">
        <v>26</v>
      </c>
      <c r="O13" s="175">
        <v>67</v>
      </c>
      <c r="P13" s="177">
        <v>37</v>
      </c>
    </row>
    <row r="14" spans="1:16" ht="21.75" customHeight="1">
      <c r="A14" s="279"/>
      <c r="B14" s="239" t="s">
        <v>8</v>
      </c>
      <c r="C14" s="240"/>
      <c r="D14" s="174">
        <v>17</v>
      </c>
      <c r="E14" s="175">
        <v>207</v>
      </c>
      <c r="F14" s="175">
        <v>244</v>
      </c>
      <c r="G14" s="176">
        <v>135</v>
      </c>
      <c r="H14" s="174">
        <v>22</v>
      </c>
      <c r="I14" s="175">
        <v>199</v>
      </c>
      <c r="J14" s="175">
        <v>38</v>
      </c>
      <c r="K14" s="175">
        <v>345</v>
      </c>
      <c r="L14" s="176">
        <v>216</v>
      </c>
      <c r="M14" s="174">
        <v>39</v>
      </c>
      <c r="N14" s="175">
        <v>406</v>
      </c>
      <c r="O14" s="175">
        <v>589</v>
      </c>
      <c r="P14" s="177">
        <v>351</v>
      </c>
    </row>
    <row r="15" spans="1:16" ht="21.75" customHeight="1">
      <c r="A15" s="279"/>
      <c r="B15" s="239" t="s">
        <v>9</v>
      </c>
      <c r="C15" s="240"/>
      <c r="D15" s="174">
        <v>25</v>
      </c>
      <c r="E15" s="175">
        <v>312</v>
      </c>
      <c r="F15" s="175">
        <v>423</v>
      </c>
      <c r="G15" s="176">
        <v>199</v>
      </c>
      <c r="H15" s="174">
        <v>25</v>
      </c>
      <c r="I15" s="175">
        <v>308</v>
      </c>
      <c r="J15" s="175">
        <v>68</v>
      </c>
      <c r="K15" s="175">
        <v>564</v>
      </c>
      <c r="L15" s="176">
        <v>349</v>
      </c>
      <c r="M15" s="174">
        <v>50</v>
      </c>
      <c r="N15" s="175">
        <v>620</v>
      </c>
      <c r="O15" s="175">
        <v>987</v>
      </c>
      <c r="P15" s="177">
        <v>548</v>
      </c>
    </row>
    <row r="16" spans="1:16" ht="21.75" customHeight="1">
      <c r="A16" s="279"/>
      <c r="B16" s="239" t="s">
        <v>10</v>
      </c>
      <c r="C16" s="240"/>
      <c r="D16" s="174">
        <v>31</v>
      </c>
      <c r="E16" s="175">
        <v>159</v>
      </c>
      <c r="F16" s="175">
        <v>115</v>
      </c>
      <c r="G16" s="176">
        <v>43</v>
      </c>
      <c r="H16" s="174">
        <v>21</v>
      </c>
      <c r="I16" s="175">
        <v>137</v>
      </c>
      <c r="J16" s="175">
        <v>40</v>
      </c>
      <c r="K16" s="175">
        <v>143</v>
      </c>
      <c r="L16" s="176">
        <v>86</v>
      </c>
      <c r="M16" s="174">
        <v>52</v>
      </c>
      <c r="N16" s="175">
        <v>296</v>
      </c>
      <c r="O16" s="175">
        <v>258</v>
      </c>
      <c r="P16" s="177">
        <v>129</v>
      </c>
    </row>
    <row r="17" spans="1:16" ht="21.75" customHeight="1">
      <c r="A17" s="279"/>
      <c r="B17" s="239" t="s">
        <v>61</v>
      </c>
      <c r="C17" s="240"/>
      <c r="D17" s="174">
        <v>0</v>
      </c>
      <c r="E17" s="175">
        <v>16</v>
      </c>
      <c r="F17" s="175">
        <v>33</v>
      </c>
      <c r="G17" s="176">
        <v>14</v>
      </c>
      <c r="H17" s="174">
        <v>0</v>
      </c>
      <c r="I17" s="175">
        <v>18</v>
      </c>
      <c r="J17" s="175">
        <v>1</v>
      </c>
      <c r="K17" s="175">
        <v>48</v>
      </c>
      <c r="L17" s="176">
        <v>31</v>
      </c>
      <c r="M17" s="174">
        <v>0</v>
      </c>
      <c r="N17" s="175">
        <v>34</v>
      </c>
      <c r="O17" s="175">
        <v>81</v>
      </c>
      <c r="P17" s="177">
        <v>45</v>
      </c>
    </row>
    <row r="18" spans="1:16" ht="21.75" customHeight="1">
      <c r="A18" s="279"/>
      <c r="B18" s="239" t="s">
        <v>62</v>
      </c>
      <c r="C18" s="240"/>
      <c r="D18" s="174">
        <v>0</v>
      </c>
      <c r="E18" s="175">
        <v>0</v>
      </c>
      <c r="F18" s="175">
        <v>1</v>
      </c>
      <c r="G18" s="176">
        <v>0</v>
      </c>
      <c r="H18" s="174">
        <v>0</v>
      </c>
      <c r="I18" s="175">
        <v>0</v>
      </c>
      <c r="J18" s="175">
        <v>0</v>
      </c>
      <c r="K18" s="175">
        <v>1</v>
      </c>
      <c r="L18" s="176">
        <v>0</v>
      </c>
      <c r="M18" s="174">
        <v>0</v>
      </c>
      <c r="N18" s="175">
        <v>0</v>
      </c>
      <c r="O18" s="175">
        <v>2</v>
      </c>
      <c r="P18" s="177">
        <v>0</v>
      </c>
    </row>
    <row r="19" spans="1:16" ht="21.75" customHeight="1">
      <c r="A19" s="279"/>
      <c r="B19" s="239" t="s">
        <v>11</v>
      </c>
      <c r="C19" s="240"/>
      <c r="D19" s="170">
        <v>12</v>
      </c>
      <c r="E19" s="171">
        <v>189</v>
      </c>
      <c r="F19" s="171">
        <v>161</v>
      </c>
      <c r="G19" s="172">
        <v>81</v>
      </c>
      <c r="H19" s="170">
        <v>13</v>
      </c>
      <c r="I19" s="171">
        <v>81</v>
      </c>
      <c r="J19" s="171">
        <v>27</v>
      </c>
      <c r="K19" s="171">
        <v>228</v>
      </c>
      <c r="L19" s="172">
        <v>129</v>
      </c>
      <c r="M19" s="170">
        <v>25</v>
      </c>
      <c r="N19" s="171">
        <v>270</v>
      </c>
      <c r="O19" s="171">
        <v>389</v>
      </c>
      <c r="P19" s="173">
        <v>210</v>
      </c>
    </row>
    <row r="20" spans="1:16" ht="21.75" customHeight="1">
      <c r="A20" s="280"/>
      <c r="B20" s="241" t="s">
        <v>35</v>
      </c>
      <c r="C20" s="242"/>
      <c r="D20" s="107">
        <v>1600</v>
      </c>
      <c r="E20" s="108">
        <v>8550</v>
      </c>
      <c r="F20" s="108">
        <v>5862</v>
      </c>
      <c r="G20" s="109">
        <v>2718</v>
      </c>
      <c r="H20" s="107">
        <v>1549</v>
      </c>
      <c r="I20" s="108">
        <v>8566</v>
      </c>
      <c r="J20" s="108">
        <v>2381</v>
      </c>
      <c r="K20" s="108">
        <v>8443</v>
      </c>
      <c r="L20" s="109">
        <v>4925</v>
      </c>
      <c r="M20" s="107">
        <v>3149</v>
      </c>
      <c r="N20" s="108">
        <v>17116</v>
      </c>
      <c r="O20" s="108">
        <v>14305</v>
      </c>
      <c r="P20" s="110">
        <v>7643</v>
      </c>
    </row>
    <row r="21" spans="1:16" ht="21.75" customHeight="1">
      <c r="A21" s="278" t="s">
        <v>13</v>
      </c>
      <c r="B21" s="237" t="s">
        <v>14</v>
      </c>
      <c r="C21" s="238"/>
      <c r="D21" s="166">
        <v>17</v>
      </c>
      <c r="E21" s="167">
        <v>156</v>
      </c>
      <c r="F21" s="167">
        <v>177</v>
      </c>
      <c r="G21" s="168">
        <v>81</v>
      </c>
      <c r="H21" s="166">
        <v>16</v>
      </c>
      <c r="I21" s="167">
        <v>127</v>
      </c>
      <c r="J21" s="167">
        <v>29</v>
      </c>
      <c r="K21" s="167">
        <v>241</v>
      </c>
      <c r="L21" s="168">
        <v>154</v>
      </c>
      <c r="M21" s="166">
        <v>33</v>
      </c>
      <c r="N21" s="167">
        <v>283</v>
      </c>
      <c r="O21" s="167">
        <v>418</v>
      </c>
      <c r="P21" s="169">
        <v>235</v>
      </c>
    </row>
    <row r="22" spans="1:16" ht="21.75" customHeight="1">
      <c r="A22" s="280"/>
      <c r="B22" s="241" t="s">
        <v>35</v>
      </c>
      <c r="C22" s="242"/>
      <c r="D22" s="111">
        <v>17</v>
      </c>
      <c r="E22" s="112">
        <v>156</v>
      </c>
      <c r="F22" s="112">
        <v>177</v>
      </c>
      <c r="G22" s="113">
        <v>81</v>
      </c>
      <c r="H22" s="111">
        <v>16</v>
      </c>
      <c r="I22" s="112">
        <v>127</v>
      </c>
      <c r="J22" s="112">
        <v>29</v>
      </c>
      <c r="K22" s="112">
        <v>241</v>
      </c>
      <c r="L22" s="113">
        <v>154</v>
      </c>
      <c r="M22" s="111">
        <v>33</v>
      </c>
      <c r="N22" s="112">
        <v>283</v>
      </c>
      <c r="O22" s="112">
        <v>418</v>
      </c>
      <c r="P22" s="114">
        <v>235</v>
      </c>
    </row>
    <row r="23" spans="1:16" ht="21.75" customHeight="1">
      <c r="A23" s="278" t="s">
        <v>15</v>
      </c>
      <c r="B23" s="237" t="s">
        <v>16</v>
      </c>
      <c r="C23" s="238"/>
      <c r="D23" s="178">
        <v>15</v>
      </c>
      <c r="E23" s="179">
        <v>163</v>
      </c>
      <c r="F23" s="179">
        <v>191</v>
      </c>
      <c r="G23" s="180">
        <v>95</v>
      </c>
      <c r="H23" s="178">
        <v>21</v>
      </c>
      <c r="I23" s="179">
        <v>151</v>
      </c>
      <c r="J23" s="179">
        <v>41</v>
      </c>
      <c r="K23" s="179">
        <v>246</v>
      </c>
      <c r="L23" s="180">
        <v>162</v>
      </c>
      <c r="M23" s="178">
        <v>36</v>
      </c>
      <c r="N23" s="179">
        <v>314</v>
      </c>
      <c r="O23" s="179">
        <v>437</v>
      </c>
      <c r="P23" s="181">
        <v>257</v>
      </c>
    </row>
    <row r="24" spans="1:16" ht="21.75" customHeight="1">
      <c r="A24" s="279"/>
      <c r="B24" s="239" t="s">
        <v>17</v>
      </c>
      <c r="C24" s="240"/>
      <c r="D24" s="174">
        <v>46</v>
      </c>
      <c r="E24" s="175">
        <v>307</v>
      </c>
      <c r="F24" s="175">
        <v>357</v>
      </c>
      <c r="G24" s="176">
        <v>188</v>
      </c>
      <c r="H24" s="174">
        <v>49</v>
      </c>
      <c r="I24" s="175">
        <v>317</v>
      </c>
      <c r="J24" s="175">
        <v>75</v>
      </c>
      <c r="K24" s="175">
        <v>446</v>
      </c>
      <c r="L24" s="176">
        <v>275</v>
      </c>
      <c r="M24" s="174">
        <v>95</v>
      </c>
      <c r="N24" s="175">
        <v>624</v>
      </c>
      <c r="O24" s="175">
        <v>803</v>
      </c>
      <c r="P24" s="177">
        <v>463</v>
      </c>
    </row>
    <row r="25" spans="1:16" ht="21.75" customHeight="1">
      <c r="A25" s="280"/>
      <c r="B25" s="241" t="s">
        <v>35</v>
      </c>
      <c r="C25" s="242"/>
      <c r="D25" s="111">
        <v>61</v>
      </c>
      <c r="E25" s="112">
        <v>470</v>
      </c>
      <c r="F25" s="112">
        <v>548</v>
      </c>
      <c r="G25" s="113">
        <v>283</v>
      </c>
      <c r="H25" s="111">
        <v>70</v>
      </c>
      <c r="I25" s="112">
        <v>468</v>
      </c>
      <c r="J25" s="112">
        <v>116</v>
      </c>
      <c r="K25" s="112">
        <v>692</v>
      </c>
      <c r="L25" s="113">
        <v>437</v>
      </c>
      <c r="M25" s="111">
        <v>131</v>
      </c>
      <c r="N25" s="112">
        <v>938</v>
      </c>
      <c r="O25" s="112">
        <v>1240</v>
      </c>
      <c r="P25" s="114">
        <v>720</v>
      </c>
    </row>
    <row r="26" spans="1:16" ht="21.75" customHeight="1">
      <c r="A26" s="278" t="s">
        <v>18</v>
      </c>
      <c r="B26" s="237" t="s">
        <v>19</v>
      </c>
      <c r="C26" s="238"/>
      <c r="D26" s="170">
        <v>20</v>
      </c>
      <c r="E26" s="171">
        <v>153</v>
      </c>
      <c r="F26" s="171">
        <v>208</v>
      </c>
      <c r="G26" s="172">
        <v>106</v>
      </c>
      <c r="H26" s="170">
        <v>26</v>
      </c>
      <c r="I26" s="171">
        <v>134</v>
      </c>
      <c r="J26" s="171">
        <v>23</v>
      </c>
      <c r="K26" s="171">
        <v>244</v>
      </c>
      <c r="L26" s="172">
        <v>148</v>
      </c>
      <c r="M26" s="170">
        <v>46</v>
      </c>
      <c r="N26" s="171">
        <v>287</v>
      </c>
      <c r="O26" s="171">
        <v>452</v>
      </c>
      <c r="P26" s="173">
        <v>254</v>
      </c>
    </row>
    <row r="27" spans="1:16" ht="21.75" customHeight="1">
      <c r="A27" s="279"/>
      <c r="B27" s="239" t="s">
        <v>20</v>
      </c>
      <c r="C27" s="240"/>
      <c r="D27" s="174">
        <v>7</v>
      </c>
      <c r="E27" s="175">
        <v>103</v>
      </c>
      <c r="F27" s="175">
        <v>125</v>
      </c>
      <c r="G27" s="176">
        <v>65</v>
      </c>
      <c r="H27" s="174">
        <v>10</v>
      </c>
      <c r="I27" s="175">
        <v>82</v>
      </c>
      <c r="J27" s="175">
        <v>13</v>
      </c>
      <c r="K27" s="175">
        <v>148</v>
      </c>
      <c r="L27" s="176">
        <v>93</v>
      </c>
      <c r="M27" s="174">
        <v>17</v>
      </c>
      <c r="N27" s="175">
        <v>185</v>
      </c>
      <c r="O27" s="175">
        <v>273</v>
      </c>
      <c r="P27" s="177">
        <v>158</v>
      </c>
    </row>
    <row r="28" spans="1:16" ht="21.75" customHeight="1">
      <c r="A28" s="280"/>
      <c r="B28" s="241" t="s">
        <v>12</v>
      </c>
      <c r="C28" s="242"/>
      <c r="D28" s="115">
        <v>27</v>
      </c>
      <c r="E28" s="116">
        <v>256</v>
      </c>
      <c r="F28" s="116">
        <v>333</v>
      </c>
      <c r="G28" s="117">
        <v>171</v>
      </c>
      <c r="H28" s="115">
        <v>36</v>
      </c>
      <c r="I28" s="116">
        <v>216</v>
      </c>
      <c r="J28" s="116">
        <v>36</v>
      </c>
      <c r="K28" s="116">
        <v>392</v>
      </c>
      <c r="L28" s="117">
        <v>241</v>
      </c>
      <c r="M28" s="115">
        <v>63</v>
      </c>
      <c r="N28" s="116">
        <v>472</v>
      </c>
      <c r="O28" s="116">
        <v>725</v>
      </c>
      <c r="P28" s="118">
        <v>412</v>
      </c>
    </row>
    <row r="29" spans="1:16" ht="21.75" customHeight="1">
      <c r="A29" s="275" t="s">
        <v>31</v>
      </c>
      <c r="B29" s="237" t="s">
        <v>21</v>
      </c>
      <c r="C29" s="238"/>
      <c r="D29" s="170">
        <v>51</v>
      </c>
      <c r="E29" s="171">
        <v>404</v>
      </c>
      <c r="F29" s="171">
        <v>382</v>
      </c>
      <c r="G29" s="172">
        <v>182</v>
      </c>
      <c r="H29" s="170">
        <v>50</v>
      </c>
      <c r="I29" s="171">
        <v>355</v>
      </c>
      <c r="J29" s="171">
        <v>87</v>
      </c>
      <c r="K29" s="171">
        <v>558</v>
      </c>
      <c r="L29" s="172">
        <v>340</v>
      </c>
      <c r="M29" s="170">
        <v>101</v>
      </c>
      <c r="N29" s="171">
        <v>759</v>
      </c>
      <c r="O29" s="171">
        <v>940</v>
      </c>
      <c r="P29" s="173">
        <v>522</v>
      </c>
    </row>
    <row r="30" spans="1:16" ht="21.75" customHeight="1">
      <c r="A30" s="276"/>
      <c r="B30" s="239" t="s">
        <v>22</v>
      </c>
      <c r="C30" s="240"/>
      <c r="D30" s="174">
        <v>6</v>
      </c>
      <c r="E30" s="175">
        <v>80</v>
      </c>
      <c r="F30" s="175">
        <v>120</v>
      </c>
      <c r="G30" s="176">
        <v>59</v>
      </c>
      <c r="H30" s="174">
        <v>5</v>
      </c>
      <c r="I30" s="175">
        <v>63</v>
      </c>
      <c r="J30" s="175">
        <v>15</v>
      </c>
      <c r="K30" s="175">
        <v>154</v>
      </c>
      <c r="L30" s="176">
        <v>98</v>
      </c>
      <c r="M30" s="174">
        <v>11</v>
      </c>
      <c r="N30" s="175">
        <v>143</v>
      </c>
      <c r="O30" s="175">
        <v>274</v>
      </c>
      <c r="P30" s="177">
        <v>157</v>
      </c>
    </row>
    <row r="31" spans="1:16" ht="21.75" customHeight="1">
      <c r="A31" s="277"/>
      <c r="B31" s="241" t="s">
        <v>12</v>
      </c>
      <c r="C31" s="242"/>
      <c r="D31" s="115">
        <v>57</v>
      </c>
      <c r="E31" s="116">
        <v>484</v>
      </c>
      <c r="F31" s="116">
        <v>502</v>
      </c>
      <c r="G31" s="117">
        <v>241</v>
      </c>
      <c r="H31" s="115">
        <v>55</v>
      </c>
      <c r="I31" s="116">
        <v>418</v>
      </c>
      <c r="J31" s="116">
        <v>102</v>
      </c>
      <c r="K31" s="116">
        <v>712</v>
      </c>
      <c r="L31" s="117">
        <v>438</v>
      </c>
      <c r="M31" s="115">
        <v>112</v>
      </c>
      <c r="N31" s="116">
        <v>902</v>
      </c>
      <c r="O31" s="116">
        <v>1214</v>
      </c>
      <c r="P31" s="118">
        <v>679</v>
      </c>
    </row>
    <row r="32" spans="1:16" ht="21.75" customHeight="1">
      <c r="A32" s="272" t="s">
        <v>23</v>
      </c>
      <c r="B32" s="237" t="s">
        <v>24</v>
      </c>
      <c r="C32" s="238"/>
      <c r="D32" s="170">
        <v>25</v>
      </c>
      <c r="E32" s="171">
        <v>191</v>
      </c>
      <c r="F32" s="171">
        <v>170</v>
      </c>
      <c r="G32" s="172">
        <v>86</v>
      </c>
      <c r="H32" s="170">
        <v>21</v>
      </c>
      <c r="I32" s="171">
        <v>157</v>
      </c>
      <c r="J32" s="171">
        <v>23</v>
      </c>
      <c r="K32" s="171">
        <v>284</v>
      </c>
      <c r="L32" s="172">
        <v>180</v>
      </c>
      <c r="M32" s="170">
        <v>46</v>
      </c>
      <c r="N32" s="171">
        <v>348</v>
      </c>
      <c r="O32" s="171">
        <v>454</v>
      </c>
      <c r="P32" s="173">
        <v>266</v>
      </c>
    </row>
    <row r="33" spans="1:16" ht="21.75" customHeight="1">
      <c r="A33" s="273"/>
      <c r="B33" s="239" t="s">
        <v>25</v>
      </c>
      <c r="C33" s="240"/>
      <c r="D33" s="174">
        <v>11</v>
      </c>
      <c r="E33" s="175">
        <v>108</v>
      </c>
      <c r="F33" s="175">
        <v>138</v>
      </c>
      <c r="G33" s="176">
        <v>70</v>
      </c>
      <c r="H33" s="174">
        <v>10</v>
      </c>
      <c r="I33" s="175">
        <v>95</v>
      </c>
      <c r="J33" s="175">
        <v>14</v>
      </c>
      <c r="K33" s="175">
        <v>182</v>
      </c>
      <c r="L33" s="176">
        <v>115</v>
      </c>
      <c r="M33" s="174">
        <v>21</v>
      </c>
      <c r="N33" s="175">
        <v>203</v>
      </c>
      <c r="O33" s="175">
        <v>320</v>
      </c>
      <c r="P33" s="177">
        <v>185</v>
      </c>
    </row>
    <row r="34" spans="1:16" ht="21.75" customHeight="1">
      <c r="A34" s="274"/>
      <c r="B34" s="241" t="s">
        <v>12</v>
      </c>
      <c r="C34" s="242"/>
      <c r="D34" s="115">
        <v>36</v>
      </c>
      <c r="E34" s="116">
        <v>299</v>
      </c>
      <c r="F34" s="116">
        <v>308</v>
      </c>
      <c r="G34" s="117">
        <v>156</v>
      </c>
      <c r="H34" s="115">
        <v>31</v>
      </c>
      <c r="I34" s="116">
        <v>252</v>
      </c>
      <c r="J34" s="116">
        <v>37</v>
      </c>
      <c r="K34" s="116">
        <v>466</v>
      </c>
      <c r="L34" s="117">
        <v>295</v>
      </c>
      <c r="M34" s="115">
        <v>67</v>
      </c>
      <c r="N34" s="116">
        <v>551</v>
      </c>
      <c r="O34" s="116">
        <v>774</v>
      </c>
      <c r="P34" s="118">
        <v>451</v>
      </c>
    </row>
    <row r="35" spans="1:16" ht="21.75" customHeight="1">
      <c r="A35" s="275" t="s">
        <v>32</v>
      </c>
      <c r="B35" s="237" t="s">
        <v>26</v>
      </c>
      <c r="C35" s="238"/>
      <c r="D35" s="166">
        <v>20</v>
      </c>
      <c r="E35" s="167">
        <v>130</v>
      </c>
      <c r="F35" s="167">
        <v>194</v>
      </c>
      <c r="G35" s="168">
        <v>84</v>
      </c>
      <c r="H35" s="166">
        <v>19</v>
      </c>
      <c r="I35" s="167">
        <v>120</v>
      </c>
      <c r="J35" s="167">
        <v>23</v>
      </c>
      <c r="K35" s="167">
        <v>260</v>
      </c>
      <c r="L35" s="168">
        <v>155</v>
      </c>
      <c r="M35" s="166">
        <v>39</v>
      </c>
      <c r="N35" s="167">
        <v>250</v>
      </c>
      <c r="O35" s="167">
        <v>454</v>
      </c>
      <c r="P35" s="169">
        <v>239</v>
      </c>
    </row>
    <row r="36" spans="1:16" ht="21.75" customHeight="1">
      <c r="A36" s="276"/>
      <c r="B36" s="239" t="s">
        <v>27</v>
      </c>
      <c r="C36" s="240"/>
      <c r="D36" s="174">
        <v>19</v>
      </c>
      <c r="E36" s="175">
        <v>124</v>
      </c>
      <c r="F36" s="175">
        <v>175</v>
      </c>
      <c r="G36" s="176">
        <v>66</v>
      </c>
      <c r="H36" s="174">
        <v>17</v>
      </c>
      <c r="I36" s="175">
        <v>146</v>
      </c>
      <c r="J36" s="175">
        <v>39</v>
      </c>
      <c r="K36" s="175">
        <v>256</v>
      </c>
      <c r="L36" s="176">
        <v>164</v>
      </c>
      <c r="M36" s="174">
        <v>36</v>
      </c>
      <c r="N36" s="175">
        <v>270</v>
      </c>
      <c r="O36" s="175">
        <v>431</v>
      </c>
      <c r="P36" s="177">
        <v>230</v>
      </c>
    </row>
    <row r="37" spans="1:16" ht="21.75" customHeight="1">
      <c r="A37" s="277"/>
      <c r="B37" s="241" t="s">
        <v>12</v>
      </c>
      <c r="C37" s="242"/>
      <c r="D37" s="115">
        <v>39</v>
      </c>
      <c r="E37" s="116">
        <v>254</v>
      </c>
      <c r="F37" s="116">
        <v>369</v>
      </c>
      <c r="G37" s="117">
        <v>150</v>
      </c>
      <c r="H37" s="115">
        <v>36</v>
      </c>
      <c r="I37" s="116">
        <v>266</v>
      </c>
      <c r="J37" s="116">
        <v>62</v>
      </c>
      <c r="K37" s="116">
        <v>516</v>
      </c>
      <c r="L37" s="117">
        <v>319</v>
      </c>
      <c r="M37" s="115">
        <v>75</v>
      </c>
      <c r="N37" s="116">
        <v>520</v>
      </c>
      <c r="O37" s="116">
        <v>885</v>
      </c>
      <c r="P37" s="118">
        <v>469</v>
      </c>
    </row>
    <row r="38" spans="1:16" ht="22.5" customHeight="1" thickBot="1">
      <c r="A38" s="269" t="s">
        <v>28</v>
      </c>
      <c r="B38" s="270"/>
      <c r="C38" s="271"/>
      <c r="D38" s="182">
        <v>1837</v>
      </c>
      <c r="E38" s="183">
        <v>10469</v>
      </c>
      <c r="F38" s="183">
        <v>8099</v>
      </c>
      <c r="G38" s="184">
        <v>3800</v>
      </c>
      <c r="H38" s="182">
        <v>1793</v>
      </c>
      <c r="I38" s="183">
        <v>10313</v>
      </c>
      <c r="J38" s="183">
        <v>2763</v>
      </c>
      <c r="K38" s="183">
        <v>11462</v>
      </c>
      <c r="L38" s="184">
        <v>6809</v>
      </c>
      <c r="M38" s="182">
        <v>3630</v>
      </c>
      <c r="N38" s="183">
        <v>20782</v>
      </c>
      <c r="O38" s="183">
        <v>19561</v>
      </c>
      <c r="P38" s="185">
        <v>10609</v>
      </c>
    </row>
    <row r="39" spans="1:16" ht="13.5">
      <c r="A39" s="188" t="s">
        <v>54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</row>
  </sheetData>
  <sheetProtection/>
  <mergeCells count="53">
    <mergeCell ref="A38:C38"/>
    <mergeCell ref="A39:P39"/>
    <mergeCell ref="A32:A34"/>
    <mergeCell ref="B32:C32"/>
    <mergeCell ref="B33:C33"/>
    <mergeCell ref="B34:C34"/>
    <mergeCell ref="A35:A37"/>
    <mergeCell ref="B35:C35"/>
    <mergeCell ref="B36:C36"/>
    <mergeCell ref="B37:C37"/>
    <mergeCell ref="A26:A28"/>
    <mergeCell ref="B26:C26"/>
    <mergeCell ref="B27:C27"/>
    <mergeCell ref="B28:C28"/>
    <mergeCell ref="A29:A31"/>
    <mergeCell ref="B29:C29"/>
    <mergeCell ref="B30:C30"/>
    <mergeCell ref="B31:C31"/>
    <mergeCell ref="B20:C20"/>
    <mergeCell ref="A21:A22"/>
    <mergeCell ref="B21:C21"/>
    <mergeCell ref="B22:C22"/>
    <mergeCell ref="A23:A25"/>
    <mergeCell ref="B23:C23"/>
    <mergeCell ref="B24:C24"/>
    <mergeCell ref="B25:C25"/>
    <mergeCell ref="A7:A20"/>
    <mergeCell ref="B8:C8"/>
    <mergeCell ref="B11:C11"/>
    <mergeCell ref="B12:C12"/>
    <mergeCell ref="B14:C14"/>
    <mergeCell ref="B15:C15"/>
    <mergeCell ref="B19:C19"/>
    <mergeCell ref="B16:C16"/>
    <mergeCell ref="B17:C17"/>
    <mergeCell ref="B18:C18"/>
    <mergeCell ref="H4:L4"/>
    <mergeCell ref="H5:H6"/>
    <mergeCell ref="I5:I6"/>
    <mergeCell ref="K5:K6"/>
    <mergeCell ref="D5:D6"/>
    <mergeCell ref="E5:E6"/>
    <mergeCell ref="F5:F6"/>
    <mergeCell ref="M4:P4"/>
    <mergeCell ref="B7:C7"/>
    <mergeCell ref="M5:M6"/>
    <mergeCell ref="N5:N6"/>
    <mergeCell ref="O5:O6"/>
    <mergeCell ref="A1:P1"/>
    <mergeCell ref="M2:P2"/>
    <mergeCell ref="A3:C6"/>
    <mergeCell ref="D3:P3"/>
    <mergeCell ref="D4:G4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9"/>
  <sheetViews>
    <sheetView zoomScalePageLayoutView="0" workbookViewId="0" topLeftCell="A1">
      <pane xSplit="3" ySplit="5" topLeftCell="D6" activePane="bottomRight" state="frozen"/>
      <selection pane="topLeft" activeCell="T12" sqref="T12"/>
      <selection pane="topRight" activeCell="T12" sqref="T12"/>
      <selection pane="bottomLeft" activeCell="T12" sqref="T12"/>
      <selection pane="bottomRight" activeCell="T12" sqref="T12"/>
    </sheetView>
  </sheetViews>
  <sheetFormatPr defaultColWidth="9.00390625" defaultRowHeight="13.5"/>
  <cols>
    <col min="2" max="2" width="2.125" style="0" customWidth="1"/>
    <col min="3" max="3" width="11.875" style="0" customWidth="1"/>
    <col min="4" max="4" width="8.625" style="0" customWidth="1"/>
    <col min="5" max="5" width="2.125" style="0" customWidth="1"/>
    <col min="6" max="6" width="5.125" style="0" customWidth="1"/>
    <col min="7" max="7" width="2.125" style="0" customWidth="1"/>
    <col min="8" max="8" width="8.625" style="0" customWidth="1"/>
    <col min="9" max="9" width="2.125" style="0" customWidth="1"/>
    <col min="10" max="10" width="5.125" style="0" customWidth="1"/>
    <col min="11" max="11" width="2.125" style="0" customWidth="1"/>
    <col min="12" max="12" width="8.625" style="0" customWidth="1"/>
    <col min="13" max="13" width="2.125" style="0" customWidth="1"/>
    <col min="14" max="14" width="5.125" style="0" customWidth="1"/>
    <col min="15" max="15" width="2.125" style="0" customWidth="1"/>
    <col min="16" max="16" width="8.625" style="0" customWidth="1"/>
    <col min="17" max="17" width="2.125" style="0" customWidth="1"/>
    <col min="18" max="18" width="5.125" style="0" customWidth="1"/>
    <col min="19" max="19" width="2.125" style="0" customWidth="1"/>
  </cols>
  <sheetData>
    <row r="1" spans="1:19" ht="21">
      <c r="A1" s="219" t="s">
        <v>30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72"/>
    </row>
    <row r="2" spans="1:19" ht="14.25">
      <c r="A2" s="1"/>
      <c r="B2" s="1"/>
      <c r="C2" s="1"/>
      <c r="D2" s="6"/>
      <c r="E2" s="6"/>
      <c r="F2" s="119"/>
      <c r="G2" s="119"/>
      <c r="H2" s="33"/>
      <c r="I2" s="33"/>
      <c r="J2" s="33"/>
      <c r="K2" s="33"/>
      <c r="L2" s="33"/>
      <c r="M2" s="33"/>
      <c r="N2" s="220" t="s">
        <v>67</v>
      </c>
      <c r="O2" s="220"/>
      <c r="P2" s="220"/>
      <c r="Q2" s="220"/>
      <c r="R2" s="220"/>
      <c r="S2" s="120"/>
    </row>
    <row r="3" spans="1:19" ht="13.5">
      <c r="A3" s="1"/>
      <c r="B3" s="1"/>
      <c r="C3" s="1"/>
      <c r="D3" s="6"/>
      <c r="E3" s="6"/>
      <c r="F3" s="119"/>
      <c r="G3" s="119"/>
      <c r="H3" s="221" t="s">
        <v>42</v>
      </c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73"/>
    </row>
    <row r="4" spans="1:19" ht="21.75" customHeight="1">
      <c r="A4" s="222" t="s">
        <v>0</v>
      </c>
      <c r="B4" s="223"/>
      <c r="C4" s="224"/>
      <c r="D4" s="222" t="s">
        <v>39</v>
      </c>
      <c r="E4" s="223"/>
      <c r="F4" s="223"/>
      <c r="G4" s="224"/>
      <c r="H4" s="231" t="s">
        <v>43</v>
      </c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3"/>
    </row>
    <row r="5" spans="1:19" ht="21.75" customHeight="1">
      <c r="A5" s="225"/>
      <c r="B5" s="226"/>
      <c r="C5" s="227"/>
      <c r="D5" s="228"/>
      <c r="E5" s="229"/>
      <c r="F5" s="229"/>
      <c r="G5" s="230"/>
      <c r="H5" s="234" t="s">
        <v>1</v>
      </c>
      <c r="I5" s="235"/>
      <c r="J5" s="235"/>
      <c r="K5" s="236"/>
      <c r="L5" s="213" t="s">
        <v>2</v>
      </c>
      <c r="M5" s="214"/>
      <c r="N5" s="214"/>
      <c r="O5" s="215"/>
      <c r="P5" s="216" t="s">
        <v>29</v>
      </c>
      <c r="Q5" s="217"/>
      <c r="R5" s="217"/>
      <c r="S5" s="218"/>
    </row>
    <row r="6" spans="1:19" ht="21.75" customHeight="1">
      <c r="A6" s="207" t="s">
        <v>3</v>
      </c>
      <c r="B6" s="192" t="s">
        <v>4</v>
      </c>
      <c r="C6" s="193"/>
      <c r="D6" s="7">
        <v>7331</v>
      </c>
      <c r="E6" s="14" t="s">
        <v>40</v>
      </c>
      <c r="F6" s="21">
        <v>99</v>
      </c>
      <c r="G6" s="27" t="s">
        <v>41</v>
      </c>
      <c r="H6" s="34">
        <v>6446</v>
      </c>
      <c r="I6" s="14" t="s">
        <v>40</v>
      </c>
      <c r="J6" s="47">
        <v>43</v>
      </c>
      <c r="K6" s="56" t="s">
        <v>41</v>
      </c>
      <c r="L6" s="34">
        <v>7641</v>
      </c>
      <c r="M6" s="14" t="s">
        <v>40</v>
      </c>
      <c r="N6" s="47">
        <v>97</v>
      </c>
      <c r="O6" s="56" t="s">
        <v>41</v>
      </c>
      <c r="P6" s="34">
        <v>14087</v>
      </c>
      <c r="Q6" s="14" t="s">
        <v>40</v>
      </c>
      <c r="R6" s="47">
        <v>140</v>
      </c>
      <c r="S6" s="56" t="s">
        <v>41</v>
      </c>
    </row>
    <row r="7" spans="1:19" ht="21.75" customHeight="1">
      <c r="A7" s="208"/>
      <c r="B7" s="212" t="s">
        <v>5</v>
      </c>
      <c r="C7" s="195"/>
      <c r="D7" s="8">
        <v>5257</v>
      </c>
      <c r="E7" s="15" t="s">
        <v>40</v>
      </c>
      <c r="F7" s="22">
        <v>73</v>
      </c>
      <c r="G7" s="28" t="s">
        <v>41</v>
      </c>
      <c r="H7" s="35">
        <v>4742</v>
      </c>
      <c r="I7" s="15" t="s">
        <v>40</v>
      </c>
      <c r="J7" s="48">
        <v>63</v>
      </c>
      <c r="K7" s="57" t="s">
        <v>41</v>
      </c>
      <c r="L7" s="40">
        <v>5324</v>
      </c>
      <c r="M7" s="44" t="s">
        <v>40</v>
      </c>
      <c r="N7" s="53">
        <v>38</v>
      </c>
      <c r="O7" s="62" t="s">
        <v>41</v>
      </c>
      <c r="P7" s="36">
        <v>10066</v>
      </c>
      <c r="Q7" s="16" t="s">
        <v>40</v>
      </c>
      <c r="R7" s="49">
        <v>101</v>
      </c>
      <c r="S7" s="58" t="s">
        <v>41</v>
      </c>
    </row>
    <row r="8" spans="1:19" ht="21.75" customHeight="1">
      <c r="A8" s="208"/>
      <c r="B8" s="2"/>
      <c r="C8" s="4" t="s">
        <v>36</v>
      </c>
      <c r="D8" s="9">
        <v>1050</v>
      </c>
      <c r="E8" s="16" t="s">
        <v>40</v>
      </c>
      <c r="F8" s="23">
        <v>8</v>
      </c>
      <c r="G8" s="29" t="s">
        <v>41</v>
      </c>
      <c r="H8" s="36">
        <v>902</v>
      </c>
      <c r="I8" s="16" t="s">
        <v>40</v>
      </c>
      <c r="J8" s="49">
        <v>6</v>
      </c>
      <c r="K8" s="58" t="s">
        <v>41</v>
      </c>
      <c r="L8" s="40">
        <v>943</v>
      </c>
      <c r="M8" s="45" t="s">
        <v>40</v>
      </c>
      <c r="N8" s="54">
        <v>7</v>
      </c>
      <c r="O8" s="63" t="s">
        <v>41</v>
      </c>
      <c r="P8" s="35">
        <v>1845</v>
      </c>
      <c r="Q8" s="15" t="s">
        <v>40</v>
      </c>
      <c r="R8" s="48">
        <v>13</v>
      </c>
      <c r="S8" s="57" t="s">
        <v>41</v>
      </c>
    </row>
    <row r="9" spans="1:19" ht="21.75" customHeight="1">
      <c r="A9" s="208"/>
      <c r="B9" s="3"/>
      <c r="C9" s="4" t="s">
        <v>37</v>
      </c>
      <c r="D9" s="9">
        <v>615</v>
      </c>
      <c r="E9" s="16" t="s">
        <v>40</v>
      </c>
      <c r="F9" s="23">
        <v>7</v>
      </c>
      <c r="G9" s="29" t="s">
        <v>41</v>
      </c>
      <c r="H9" s="36">
        <v>553</v>
      </c>
      <c r="I9" s="16" t="s">
        <v>40</v>
      </c>
      <c r="J9" s="49">
        <v>2</v>
      </c>
      <c r="K9" s="58" t="s">
        <v>41</v>
      </c>
      <c r="L9" s="40">
        <v>627</v>
      </c>
      <c r="M9" s="45" t="s">
        <v>40</v>
      </c>
      <c r="N9" s="54">
        <v>8</v>
      </c>
      <c r="O9" s="63" t="s">
        <v>41</v>
      </c>
      <c r="P9" s="35">
        <v>1180</v>
      </c>
      <c r="Q9" s="15" t="s">
        <v>40</v>
      </c>
      <c r="R9" s="48">
        <v>10</v>
      </c>
      <c r="S9" s="57" t="s">
        <v>41</v>
      </c>
    </row>
    <row r="10" spans="1:19" ht="21.75" customHeight="1">
      <c r="A10" s="208"/>
      <c r="B10" s="212" t="s">
        <v>6</v>
      </c>
      <c r="C10" s="195"/>
      <c r="D10" s="9">
        <v>1904</v>
      </c>
      <c r="E10" s="16" t="s">
        <v>40</v>
      </c>
      <c r="F10" s="23">
        <v>22</v>
      </c>
      <c r="G10" s="29" t="s">
        <v>41</v>
      </c>
      <c r="H10" s="36">
        <v>1766</v>
      </c>
      <c r="I10" s="16" t="s">
        <v>40</v>
      </c>
      <c r="J10" s="49">
        <v>15</v>
      </c>
      <c r="K10" s="58" t="s">
        <v>41</v>
      </c>
      <c r="L10" s="40">
        <v>2092</v>
      </c>
      <c r="M10" s="45" t="s">
        <v>40</v>
      </c>
      <c r="N10" s="54">
        <v>17</v>
      </c>
      <c r="O10" s="63" t="s">
        <v>41</v>
      </c>
      <c r="P10" s="35">
        <v>3858</v>
      </c>
      <c r="Q10" s="15" t="s">
        <v>40</v>
      </c>
      <c r="R10" s="48">
        <v>32</v>
      </c>
      <c r="S10" s="57" t="s">
        <v>41</v>
      </c>
    </row>
    <row r="11" spans="1:19" ht="21.75" customHeight="1">
      <c r="A11" s="208"/>
      <c r="B11" s="212" t="s">
        <v>7</v>
      </c>
      <c r="C11" s="195"/>
      <c r="D11" s="8">
        <v>1303</v>
      </c>
      <c r="E11" s="15" t="s">
        <v>40</v>
      </c>
      <c r="F11" s="22">
        <v>10</v>
      </c>
      <c r="G11" s="28" t="s">
        <v>41</v>
      </c>
      <c r="H11" s="35">
        <v>1111</v>
      </c>
      <c r="I11" s="15" t="s">
        <v>40</v>
      </c>
      <c r="J11" s="48">
        <v>10</v>
      </c>
      <c r="K11" s="57" t="s">
        <v>41</v>
      </c>
      <c r="L11" s="40">
        <v>1330</v>
      </c>
      <c r="M11" s="45" t="s">
        <v>40</v>
      </c>
      <c r="N11" s="54">
        <v>5</v>
      </c>
      <c r="O11" s="63" t="s">
        <v>41</v>
      </c>
      <c r="P11" s="35">
        <v>2441</v>
      </c>
      <c r="Q11" s="15" t="s">
        <v>40</v>
      </c>
      <c r="R11" s="48">
        <v>15</v>
      </c>
      <c r="S11" s="57" t="s">
        <v>41</v>
      </c>
    </row>
    <row r="12" spans="1:19" ht="21.75" customHeight="1">
      <c r="A12" s="208"/>
      <c r="B12" s="3"/>
      <c r="C12" s="5" t="s">
        <v>38</v>
      </c>
      <c r="D12" s="8">
        <v>53</v>
      </c>
      <c r="E12" s="15" t="s">
        <v>40</v>
      </c>
      <c r="F12" s="22">
        <v>0</v>
      </c>
      <c r="G12" s="28" t="s">
        <v>41</v>
      </c>
      <c r="H12" s="35">
        <v>42</v>
      </c>
      <c r="I12" s="15" t="s">
        <v>40</v>
      </c>
      <c r="J12" s="48">
        <v>0</v>
      </c>
      <c r="K12" s="57" t="s">
        <v>41</v>
      </c>
      <c r="L12" s="40">
        <v>51</v>
      </c>
      <c r="M12" s="45" t="s">
        <v>40</v>
      </c>
      <c r="N12" s="54">
        <v>0</v>
      </c>
      <c r="O12" s="63" t="s">
        <v>41</v>
      </c>
      <c r="P12" s="35">
        <v>93</v>
      </c>
      <c r="Q12" s="15" t="s">
        <v>40</v>
      </c>
      <c r="R12" s="48">
        <v>0</v>
      </c>
      <c r="S12" s="57" t="s">
        <v>41</v>
      </c>
    </row>
    <row r="13" spans="1:19" ht="21.75" customHeight="1">
      <c r="A13" s="208"/>
      <c r="B13" s="194" t="s">
        <v>8</v>
      </c>
      <c r="C13" s="195"/>
      <c r="D13" s="8">
        <v>545</v>
      </c>
      <c r="E13" s="15" t="s">
        <v>40</v>
      </c>
      <c r="F13" s="22">
        <v>0</v>
      </c>
      <c r="G13" s="28" t="s">
        <v>41</v>
      </c>
      <c r="H13" s="35">
        <v>467</v>
      </c>
      <c r="I13" s="15" t="s">
        <v>40</v>
      </c>
      <c r="J13" s="48">
        <v>0</v>
      </c>
      <c r="K13" s="57" t="s">
        <v>41</v>
      </c>
      <c r="L13" s="40">
        <v>568</v>
      </c>
      <c r="M13" s="45" t="s">
        <v>40</v>
      </c>
      <c r="N13" s="54">
        <v>2</v>
      </c>
      <c r="O13" s="63" t="s">
        <v>41</v>
      </c>
      <c r="P13" s="35">
        <v>1035</v>
      </c>
      <c r="Q13" s="15" t="s">
        <v>40</v>
      </c>
      <c r="R13" s="48">
        <v>2</v>
      </c>
      <c r="S13" s="57" t="s">
        <v>41</v>
      </c>
    </row>
    <row r="14" spans="1:19" ht="21.75" customHeight="1">
      <c r="A14" s="208"/>
      <c r="B14" s="194" t="s">
        <v>9</v>
      </c>
      <c r="C14" s="195"/>
      <c r="D14" s="8">
        <v>881</v>
      </c>
      <c r="E14" s="15" t="s">
        <v>40</v>
      </c>
      <c r="F14" s="22">
        <v>8</v>
      </c>
      <c r="G14" s="28" t="s">
        <v>41</v>
      </c>
      <c r="H14" s="35">
        <v>757</v>
      </c>
      <c r="I14" s="15" t="s">
        <v>40</v>
      </c>
      <c r="J14" s="48">
        <v>1</v>
      </c>
      <c r="K14" s="57" t="s">
        <v>41</v>
      </c>
      <c r="L14" s="40">
        <v>895</v>
      </c>
      <c r="M14" s="45" t="s">
        <v>40</v>
      </c>
      <c r="N14" s="54">
        <v>9</v>
      </c>
      <c r="O14" s="63" t="s">
        <v>41</v>
      </c>
      <c r="P14" s="35">
        <v>1652</v>
      </c>
      <c r="Q14" s="15" t="s">
        <v>40</v>
      </c>
      <c r="R14" s="48">
        <v>10</v>
      </c>
      <c r="S14" s="57" t="s">
        <v>41</v>
      </c>
    </row>
    <row r="15" spans="1:19" ht="21.75" customHeight="1">
      <c r="A15" s="208"/>
      <c r="B15" s="194" t="s">
        <v>10</v>
      </c>
      <c r="C15" s="195"/>
      <c r="D15" s="8">
        <v>271</v>
      </c>
      <c r="E15" s="15" t="s">
        <v>40</v>
      </c>
      <c r="F15" s="22">
        <v>0</v>
      </c>
      <c r="G15" s="28" t="s">
        <v>41</v>
      </c>
      <c r="H15" s="35">
        <v>304</v>
      </c>
      <c r="I15" s="15" t="s">
        <v>40</v>
      </c>
      <c r="J15" s="48">
        <v>0</v>
      </c>
      <c r="K15" s="57" t="s">
        <v>41</v>
      </c>
      <c r="L15" s="40">
        <v>301</v>
      </c>
      <c r="M15" s="45" t="s">
        <v>40</v>
      </c>
      <c r="N15" s="54">
        <v>0</v>
      </c>
      <c r="O15" s="63" t="s">
        <v>41</v>
      </c>
      <c r="P15" s="35">
        <v>605</v>
      </c>
      <c r="Q15" s="15" t="s">
        <v>40</v>
      </c>
      <c r="R15" s="48">
        <v>0</v>
      </c>
      <c r="S15" s="57" t="s">
        <v>41</v>
      </c>
    </row>
    <row r="16" spans="1:19" ht="21.75" customHeight="1">
      <c r="A16" s="208"/>
      <c r="B16" s="194" t="s">
        <v>61</v>
      </c>
      <c r="C16" s="195"/>
      <c r="D16" s="8">
        <v>59</v>
      </c>
      <c r="E16" s="15" t="s">
        <v>40</v>
      </c>
      <c r="F16" s="22">
        <v>0</v>
      </c>
      <c r="G16" s="28" t="s">
        <v>41</v>
      </c>
      <c r="H16" s="35">
        <v>49</v>
      </c>
      <c r="I16" s="15" t="s">
        <v>40</v>
      </c>
      <c r="J16" s="48">
        <v>0</v>
      </c>
      <c r="K16" s="57" t="s">
        <v>41</v>
      </c>
      <c r="L16" s="40">
        <v>65</v>
      </c>
      <c r="M16" s="45" t="s">
        <v>40</v>
      </c>
      <c r="N16" s="54">
        <v>0</v>
      </c>
      <c r="O16" s="63" t="s">
        <v>41</v>
      </c>
      <c r="P16" s="35">
        <v>114</v>
      </c>
      <c r="Q16" s="15" t="s">
        <v>40</v>
      </c>
      <c r="R16" s="48">
        <v>0</v>
      </c>
      <c r="S16" s="57" t="s">
        <v>41</v>
      </c>
    </row>
    <row r="17" spans="1:19" ht="21.75" customHeight="1">
      <c r="A17" s="208"/>
      <c r="B17" s="194" t="s">
        <v>62</v>
      </c>
      <c r="C17" s="195"/>
      <c r="D17" s="8">
        <v>1</v>
      </c>
      <c r="E17" s="15" t="s">
        <v>40</v>
      </c>
      <c r="F17" s="22">
        <v>0</v>
      </c>
      <c r="G17" s="28" t="s">
        <v>41</v>
      </c>
      <c r="H17" s="35">
        <v>1</v>
      </c>
      <c r="I17" s="15" t="s">
        <v>40</v>
      </c>
      <c r="J17" s="48">
        <v>0</v>
      </c>
      <c r="K17" s="57" t="s">
        <v>41</v>
      </c>
      <c r="L17" s="40">
        <v>1</v>
      </c>
      <c r="M17" s="45" t="s">
        <v>40</v>
      </c>
      <c r="N17" s="54">
        <v>0</v>
      </c>
      <c r="O17" s="63" t="s">
        <v>41</v>
      </c>
      <c r="P17" s="35">
        <v>2</v>
      </c>
      <c r="Q17" s="15" t="s">
        <v>40</v>
      </c>
      <c r="R17" s="48">
        <v>0</v>
      </c>
      <c r="S17" s="57" t="s">
        <v>41</v>
      </c>
    </row>
    <row r="18" spans="1:19" ht="21.75" customHeight="1">
      <c r="A18" s="208"/>
      <c r="B18" s="194" t="s">
        <v>11</v>
      </c>
      <c r="C18" s="195"/>
      <c r="D18" s="8">
        <v>442</v>
      </c>
      <c r="E18" s="15" t="s">
        <v>40</v>
      </c>
      <c r="F18" s="22">
        <v>0</v>
      </c>
      <c r="G18" s="28" t="s">
        <v>41</v>
      </c>
      <c r="H18" s="35">
        <v>362</v>
      </c>
      <c r="I18" s="15" t="s">
        <v>40</v>
      </c>
      <c r="J18" s="48">
        <v>0</v>
      </c>
      <c r="K18" s="57" t="s">
        <v>41</v>
      </c>
      <c r="L18" s="40">
        <v>320</v>
      </c>
      <c r="M18" s="44" t="s">
        <v>40</v>
      </c>
      <c r="N18" s="53">
        <v>0</v>
      </c>
      <c r="O18" s="62" t="s">
        <v>41</v>
      </c>
      <c r="P18" s="36">
        <v>682</v>
      </c>
      <c r="Q18" s="16" t="s">
        <v>40</v>
      </c>
      <c r="R18" s="49">
        <v>0</v>
      </c>
      <c r="S18" s="58" t="s">
        <v>41</v>
      </c>
    </row>
    <row r="19" spans="1:19" ht="21.75" customHeight="1">
      <c r="A19" s="209"/>
      <c r="B19" s="196" t="s">
        <v>35</v>
      </c>
      <c r="C19" s="197"/>
      <c r="D19" s="10">
        <v>17994</v>
      </c>
      <c r="E19" s="17" t="s">
        <v>40</v>
      </c>
      <c r="F19" s="24">
        <v>212</v>
      </c>
      <c r="G19" s="30" t="s">
        <v>41</v>
      </c>
      <c r="H19" s="10">
        <v>16005</v>
      </c>
      <c r="I19" s="17" t="s">
        <v>40</v>
      </c>
      <c r="J19" s="50">
        <v>132</v>
      </c>
      <c r="K19" s="59" t="s">
        <v>41</v>
      </c>
      <c r="L19" s="10">
        <v>18537</v>
      </c>
      <c r="M19" s="17" t="s">
        <v>40</v>
      </c>
      <c r="N19" s="50">
        <v>168</v>
      </c>
      <c r="O19" s="59" t="s">
        <v>41</v>
      </c>
      <c r="P19" s="10">
        <v>34542</v>
      </c>
      <c r="Q19" s="17" t="s">
        <v>40</v>
      </c>
      <c r="R19" s="50">
        <v>300</v>
      </c>
      <c r="S19" s="59" t="s">
        <v>41</v>
      </c>
    </row>
    <row r="20" spans="1:19" ht="21.75" customHeight="1">
      <c r="A20" s="198" t="s">
        <v>44</v>
      </c>
      <c r="B20" s="192" t="s">
        <v>14</v>
      </c>
      <c r="C20" s="193"/>
      <c r="D20" s="7">
        <v>414</v>
      </c>
      <c r="E20" s="14" t="s">
        <v>40</v>
      </c>
      <c r="F20" s="21">
        <v>21</v>
      </c>
      <c r="G20" s="27" t="s">
        <v>41</v>
      </c>
      <c r="H20" s="37">
        <v>349</v>
      </c>
      <c r="I20" s="42" t="s">
        <v>40</v>
      </c>
      <c r="J20" s="51">
        <v>20</v>
      </c>
      <c r="K20" s="60" t="s">
        <v>41</v>
      </c>
      <c r="L20" s="37">
        <v>384</v>
      </c>
      <c r="M20" s="42" t="s">
        <v>40</v>
      </c>
      <c r="N20" s="51">
        <v>9</v>
      </c>
      <c r="O20" s="60" t="s">
        <v>41</v>
      </c>
      <c r="P20" s="34">
        <v>733</v>
      </c>
      <c r="Q20" s="14" t="s">
        <v>40</v>
      </c>
      <c r="R20" s="47">
        <v>29</v>
      </c>
      <c r="S20" s="56" t="s">
        <v>41</v>
      </c>
    </row>
    <row r="21" spans="1:19" ht="21.75" customHeight="1">
      <c r="A21" s="200"/>
      <c r="B21" s="210" t="s">
        <v>35</v>
      </c>
      <c r="C21" s="211"/>
      <c r="D21" s="11">
        <v>414</v>
      </c>
      <c r="E21" s="18" t="s">
        <v>40</v>
      </c>
      <c r="F21" s="25">
        <v>21</v>
      </c>
      <c r="G21" s="31" t="s">
        <v>41</v>
      </c>
      <c r="H21" s="38">
        <v>349</v>
      </c>
      <c r="I21" s="43" t="s">
        <v>40</v>
      </c>
      <c r="J21" s="52">
        <v>20</v>
      </c>
      <c r="K21" s="61" t="s">
        <v>41</v>
      </c>
      <c r="L21" s="38">
        <v>384</v>
      </c>
      <c r="M21" s="43" t="s">
        <v>40</v>
      </c>
      <c r="N21" s="52">
        <v>9</v>
      </c>
      <c r="O21" s="61" t="s">
        <v>41</v>
      </c>
      <c r="P21" s="65">
        <v>733</v>
      </c>
      <c r="Q21" s="18" t="s">
        <v>40</v>
      </c>
      <c r="R21" s="69">
        <v>29</v>
      </c>
      <c r="S21" s="74" t="s">
        <v>41</v>
      </c>
    </row>
    <row r="22" spans="1:19" ht="21.75" customHeight="1">
      <c r="A22" s="198" t="s">
        <v>15</v>
      </c>
      <c r="B22" s="205" t="s">
        <v>16</v>
      </c>
      <c r="C22" s="206"/>
      <c r="D22" s="9">
        <v>418</v>
      </c>
      <c r="E22" s="16" t="s">
        <v>40</v>
      </c>
      <c r="F22" s="23">
        <v>13</v>
      </c>
      <c r="G22" s="29" t="s">
        <v>41</v>
      </c>
      <c r="H22" s="39">
        <v>367</v>
      </c>
      <c r="I22" s="44" t="s">
        <v>40</v>
      </c>
      <c r="J22" s="53">
        <v>2</v>
      </c>
      <c r="K22" s="62" t="s">
        <v>41</v>
      </c>
      <c r="L22" s="37">
        <v>416</v>
      </c>
      <c r="M22" s="42" t="s">
        <v>40</v>
      </c>
      <c r="N22" s="51">
        <v>13</v>
      </c>
      <c r="O22" s="60" t="s">
        <v>41</v>
      </c>
      <c r="P22" s="66">
        <v>783</v>
      </c>
      <c r="Q22" s="121" t="s">
        <v>40</v>
      </c>
      <c r="R22" s="122">
        <v>15</v>
      </c>
      <c r="S22" s="75" t="s">
        <v>41</v>
      </c>
    </row>
    <row r="23" spans="1:19" ht="21.75" customHeight="1">
      <c r="A23" s="199"/>
      <c r="B23" s="194" t="s">
        <v>17</v>
      </c>
      <c r="C23" s="195"/>
      <c r="D23" s="9">
        <v>760</v>
      </c>
      <c r="E23" s="16" t="s">
        <v>40</v>
      </c>
      <c r="F23" s="23">
        <v>26</v>
      </c>
      <c r="G23" s="29" t="s">
        <v>41</v>
      </c>
      <c r="H23" s="39">
        <v>706</v>
      </c>
      <c r="I23" s="44" t="s">
        <v>40</v>
      </c>
      <c r="J23" s="53">
        <v>5</v>
      </c>
      <c r="K23" s="62" t="s">
        <v>41</v>
      </c>
      <c r="L23" s="39">
        <v>809</v>
      </c>
      <c r="M23" s="44" t="s">
        <v>40</v>
      </c>
      <c r="N23" s="53">
        <v>25</v>
      </c>
      <c r="O23" s="62" t="s">
        <v>41</v>
      </c>
      <c r="P23" s="35">
        <v>1515</v>
      </c>
      <c r="Q23" s="15" t="s">
        <v>40</v>
      </c>
      <c r="R23" s="48">
        <v>30</v>
      </c>
      <c r="S23" s="57" t="s">
        <v>41</v>
      </c>
    </row>
    <row r="24" spans="1:19" ht="21.75" customHeight="1">
      <c r="A24" s="200"/>
      <c r="B24" s="196" t="s">
        <v>35</v>
      </c>
      <c r="C24" s="197"/>
      <c r="D24" s="12">
        <v>1178</v>
      </c>
      <c r="E24" s="19" t="s">
        <v>40</v>
      </c>
      <c r="F24" s="24">
        <v>39</v>
      </c>
      <c r="G24" s="30" t="s">
        <v>41</v>
      </c>
      <c r="H24" s="10">
        <v>1073</v>
      </c>
      <c r="I24" s="17" t="s">
        <v>40</v>
      </c>
      <c r="J24" s="50">
        <v>7</v>
      </c>
      <c r="K24" s="59" t="s">
        <v>41</v>
      </c>
      <c r="L24" s="10">
        <v>1225</v>
      </c>
      <c r="M24" s="43" t="s">
        <v>40</v>
      </c>
      <c r="N24" s="52">
        <v>38</v>
      </c>
      <c r="O24" s="61" t="s">
        <v>41</v>
      </c>
      <c r="P24" s="65">
        <v>2298</v>
      </c>
      <c r="Q24" s="18" t="s">
        <v>40</v>
      </c>
      <c r="R24" s="69">
        <v>45</v>
      </c>
      <c r="S24" s="74" t="s">
        <v>41</v>
      </c>
    </row>
    <row r="25" spans="1:19" ht="21.75" customHeight="1">
      <c r="A25" s="198" t="s">
        <v>18</v>
      </c>
      <c r="B25" s="192" t="s">
        <v>19</v>
      </c>
      <c r="C25" s="193"/>
      <c r="D25" s="9">
        <v>416</v>
      </c>
      <c r="E25" s="16" t="s">
        <v>40</v>
      </c>
      <c r="F25" s="23">
        <v>1</v>
      </c>
      <c r="G25" s="29" t="s">
        <v>41</v>
      </c>
      <c r="H25" s="39">
        <v>378</v>
      </c>
      <c r="I25" s="44" t="s">
        <v>40</v>
      </c>
      <c r="J25" s="53">
        <v>1</v>
      </c>
      <c r="K25" s="62" t="s">
        <v>41</v>
      </c>
      <c r="L25" s="39">
        <v>404</v>
      </c>
      <c r="M25" s="44" t="s">
        <v>40</v>
      </c>
      <c r="N25" s="53">
        <v>1</v>
      </c>
      <c r="O25" s="62" t="s">
        <v>41</v>
      </c>
      <c r="P25" s="36">
        <v>782</v>
      </c>
      <c r="Q25" s="16" t="s">
        <v>40</v>
      </c>
      <c r="R25" s="49">
        <v>2</v>
      </c>
      <c r="S25" s="58" t="s">
        <v>41</v>
      </c>
    </row>
    <row r="26" spans="1:19" ht="21.75" customHeight="1">
      <c r="A26" s="199"/>
      <c r="B26" s="194" t="s">
        <v>20</v>
      </c>
      <c r="C26" s="195"/>
      <c r="D26" s="8">
        <v>257</v>
      </c>
      <c r="E26" s="15" t="s">
        <v>40</v>
      </c>
      <c r="F26" s="22">
        <v>0</v>
      </c>
      <c r="G26" s="28" t="s">
        <v>41</v>
      </c>
      <c r="H26" s="40">
        <v>234</v>
      </c>
      <c r="I26" s="45" t="s">
        <v>40</v>
      </c>
      <c r="J26" s="54">
        <v>0</v>
      </c>
      <c r="K26" s="63" t="s">
        <v>41</v>
      </c>
      <c r="L26" s="40">
        <v>238</v>
      </c>
      <c r="M26" s="45" t="s">
        <v>40</v>
      </c>
      <c r="N26" s="54">
        <v>0</v>
      </c>
      <c r="O26" s="63" t="s">
        <v>41</v>
      </c>
      <c r="P26" s="35">
        <v>472</v>
      </c>
      <c r="Q26" s="15" t="s">
        <v>40</v>
      </c>
      <c r="R26" s="48">
        <v>0</v>
      </c>
      <c r="S26" s="57" t="s">
        <v>41</v>
      </c>
    </row>
    <row r="27" spans="1:19" ht="21.75" customHeight="1">
      <c r="A27" s="200"/>
      <c r="B27" s="196" t="s">
        <v>12</v>
      </c>
      <c r="C27" s="197"/>
      <c r="D27" s="12">
        <v>673</v>
      </c>
      <c r="E27" s="19" t="s">
        <v>40</v>
      </c>
      <c r="F27" s="24">
        <v>1</v>
      </c>
      <c r="G27" s="30" t="s">
        <v>41</v>
      </c>
      <c r="H27" s="10">
        <v>612</v>
      </c>
      <c r="I27" s="17" t="s">
        <v>40</v>
      </c>
      <c r="J27" s="50">
        <v>1</v>
      </c>
      <c r="K27" s="59" t="s">
        <v>41</v>
      </c>
      <c r="L27" s="10">
        <v>642</v>
      </c>
      <c r="M27" s="17" t="s">
        <v>40</v>
      </c>
      <c r="N27" s="50">
        <v>1</v>
      </c>
      <c r="O27" s="59" t="s">
        <v>41</v>
      </c>
      <c r="P27" s="67">
        <v>1254</v>
      </c>
      <c r="Q27" s="19" t="s">
        <v>40</v>
      </c>
      <c r="R27" s="70">
        <v>2</v>
      </c>
      <c r="S27" s="76" t="s">
        <v>41</v>
      </c>
    </row>
    <row r="28" spans="1:19" ht="21.75" customHeight="1">
      <c r="A28" s="198" t="s">
        <v>31</v>
      </c>
      <c r="B28" s="192" t="s">
        <v>21</v>
      </c>
      <c r="C28" s="193"/>
      <c r="D28" s="9">
        <v>982</v>
      </c>
      <c r="E28" s="16" t="s">
        <v>40</v>
      </c>
      <c r="F28" s="23">
        <v>10</v>
      </c>
      <c r="G28" s="29" t="s">
        <v>41</v>
      </c>
      <c r="H28" s="39">
        <v>835</v>
      </c>
      <c r="I28" s="44" t="s">
        <v>40</v>
      </c>
      <c r="J28" s="53">
        <v>8</v>
      </c>
      <c r="K28" s="62" t="s">
        <v>41</v>
      </c>
      <c r="L28" s="39">
        <v>961</v>
      </c>
      <c r="M28" s="44" t="s">
        <v>40</v>
      </c>
      <c r="N28" s="53">
        <v>5</v>
      </c>
      <c r="O28" s="62" t="s">
        <v>41</v>
      </c>
      <c r="P28" s="36">
        <v>1796</v>
      </c>
      <c r="Q28" s="16" t="s">
        <v>40</v>
      </c>
      <c r="R28" s="49">
        <v>13</v>
      </c>
      <c r="S28" s="58" t="s">
        <v>41</v>
      </c>
    </row>
    <row r="29" spans="1:19" ht="21.75" customHeight="1">
      <c r="A29" s="199"/>
      <c r="B29" s="194" t="s">
        <v>22</v>
      </c>
      <c r="C29" s="195"/>
      <c r="D29" s="8">
        <v>225</v>
      </c>
      <c r="E29" s="15" t="s">
        <v>40</v>
      </c>
      <c r="F29" s="22">
        <v>0</v>
      </c>
      <c r="G29" s="28" t="s">
        <v>41</v>
      </c>
      <c r="H29" s="40">
        <v>206</v>
      </c>
      <c r="I29" s="45" t="s">
        <v>40</v>
      </c>
      <c r="J29" s="54">
        <v>0</v>
      </c>
      <c r="K29" s="63" t="s">
        <v>41</v>
      </c>
      <c r="L29" s="40">
        <v>221</v>
      </c>
      <c r="M29" s="45" t="s">
        <v>40</v>
      </c>
      <c r="N29" s="54">
        <v>0</v>
      </c>
      <c r="O29" s="63" t="s">
        <v>41</v>
      </c>
      <c r="P29" s="35">
        <v>427</v>
      </c>
      <c r="Q29" s="15" t="s">
        <v>40</v>
      </c>
      <c r="R29" s="48">
        <v>0</v>
      </c>
      <c r="S29" s="57" t="s">
        <v>41</v>
      </c>
    </row>
    <row r="30" spans="1:19" ht="21.75" customHeight="1">
      <c r="A30" s="200"/>
      <c r="B30" s="196" t="s">
        <v>12</v>
      </c>
      <c r="C30" s="197"/>
      <c r="D30" s="12">
        <v>1207</v>
      </c>
      <c r="E30" s="19" t="s">
        <v>40</v>
      </c>
      <c r="F30" s="24">
        <v>10</v>
      </c>
      <c r="G30" s="30" t="s">
        <v>41</v>
      </c>
      <c r="H30" s="10">
        <v>1041</v>
      </c>
      <c r="I30" s="17" t="s">
        <v>40</v>
      </c>
      <c r="J30" s="50">
        <v>8</v>
      </c>
      <c r="K30" s="59" t="s">
        <v>41</v>
      </c>
      <c r="L30" s="10">
        <v>1182</v>
      </c>
      <c r="M30" s="17" t="s">
        <v>40</v>
      </c>
      <c r="N30" s="50">
        <v>5</v>
      </c>
      <c r="O30" s="59" t="s">
        <v>41</v>
      </c>
      <c r="P30" s="67">
        <v>2223</v>
      </c>
      <c r="Q30" s="19" t="s">
        <v>40</v>
      </c>
      <c r="R30" s="70">
        <v>13</v>
      </c>
      <c r="S30" s="76" t="s">
        <v>41</v>
      </c>
    </row>
    <row r="31" spans="1:19" ht="21.75" customHeight="1">
      <c r="A31" s="189" t="s">
        <v>23</v>
      </c>
      <c r="B31" s="192" t="s">
        <v>24</v>
      </c>
      <c r="C31" s="193"/>
      <c r="D31" s="9">
        <v>435</v>
      </c>
      <c r="E31" s="16" t="s">
        <v>40</v>
      </c>
      <c r="F31" s="23">
        <v>0</v>
      </c>
      <c r="G31" s="29" t="s">
        <v>41</v>
      </c>
      <c r="H31" s="39">
        <v>386</v>
      </c>
      <c r="I31" s="44" t="s">
        <v>40</v>
      </c>
      <c r="J31" s="53">
        <v>0</v>
      </c>
      <c r="K31" s="62" t="s">
        <v>41</v>
      </c>
      <c r="L31" s="39">
        <v>462</v>
      </c>
      <c r="M31" s="44" t="s">
        <v>40</v>
      </c>
      <c r="N31" s="53">
        <v>1</v>
      </c>
      <c r="O31" s="62" t="s">
        <v>41</v>
      </c>
      <c r="P31" s="36">
        <v>848</v>
      </c>
      <c r="Q31" s="16" t="s">
        <v>40</v>
      </c>
      <c r="R31" s="49">
        <v>1</v>
      </c>
      <c r="S31" s="58" t="s">
        <v>41</v>
      </c>
    </row>
    <row r="32" spans="1:19" ht="21.75" customHeight="1">
      <c r="A32" s="190"/>
      <c r="B32" s="194" t="s">
        <v>25</v>
      </c>
      <c r="C32" s="195"/>
      <c r="D32" s="8">
        <v>269</v>
      </c>
      <c r="E32" s="15" t="s">
        <v>40</v>
      </c>
      <c r="F32" s="22">
        <v>0</v>
      </c>
      <c r="G32" s="28" t="s">
        <v>41</v>
      </c>
      <c r="H32" s="40">
        <v>256</v>
      </c>
      <c r="I32" s="45" t="s">
        <v>40</v>
      </c>
      <c r="J32" s="54">
        <v>0</v>
      </c>
      <c r="K32" s="63" t="s">
        <v>41</v>
      </c>
      <c r="L32" s="40">
        <v>288</v>
      </c>
      <c r="M32" s="45" t="s">
        <v>40</v>
      </c>
      <c r="N32" s="54">
        <v>0</v>
      </c>
      <c r="O32" s="63" t="s">
        <v>41</v>
      </c>
      <c r="P32" s="35">
        <v>544</v>
      </c>
      <c r="Q32" s="15" t="s">
        <v>40</v>
      </c>
      <c r="R32" s="48">
        <v>0</v>
      </c>
      <c r="S32" s="57" t="s">
        <v>41</v>
      </c>
    </row>
    <row r="33" spans="1:19" ht="21.75" customHeight="1">
      <c r="A33" s="191"/>
      <c r="B33" s="196" t="s">
        <v>12</v>
      </c>
      <c r="C33" s="197"/>
      <c r="D33" s="12">
        <v>704</v>
      </c>
      <c r="E33" s="19" t="s">
        <v>40</v>
      </c>
      <c r="F33" s="24">
        <v>0</v>
      </c>
      <c r="G33" s="30" t="s">
        <v>41</v>
      </c>
      <c r="H33" s="10">
        <v>642</v>
      </c>
      <c r="I33" s="17" t="s">
        <v>40</v>
      </c>
      <c r="J33" s="50">
        <v>0</v>
      </c>
      <c r="K33" s="59" t="s">
        <v>41</v>
      </c>
      <c r="L33" s="10">
        <v>750</v>
      </c>
      <c r="M33" s="17" t="s">
        <v>40</v>
      </c>
      <c r="N33" s="50">
        <v>1</v>
      </c>
      <c r="O33" s="59" t="s">
        <v>41</v>
      </c>
      <c r="P33" s="67">
        <v>1392</v>
      </c>
      <c r="Q33" s="19" t="s">
        <v>40</v>
      </c>
      <c r="R33" s="70">
        <v>1</v>
      </c>
      <c r="S33" s="76" t="s">
        <v>41</v>
      </c>
    </row>
    <row r="34" spans="1:19" ht="21.75" customHeight="1">
      <c r="A34" s="198" t="s">
        <v>32</v>
      </c>
      <c r="B34" s="192" t="s">
        <v>26</v>
      </c>
      <c r="C34" s="193"/>
      <c r="D34" s="7">
        <v>383</v>
      </c>
      <c r="E34" s="14" t="s">
        <v>40</v>
      </c>
      <c r="F34" s="21">
        <v>0</v>
      </c>
      <c r="G34" s="27" t="s">
        <v>41</v>
      </c>
      <c r="H34" s="37">
        <v>343</v>
      </c>
      <c r="I34" s="42" t="s">
        <v>40</v>
      </c>
      <c r="J34" s="51">
        <v>0</v>
      </c>
      <c r="K34" s="60" t="s">
        <v>41</v>
      </c>
      <c r="L34" s="37">
        <v>398</v>
      </c>
      <c r="M34" s="42" t="s">
        <v>40</v>
      </c>
      <c r="N34" s="51">
        <v>2</v>
      </c>
      <c r="O34" s="60" t="s">
        <v>41</v>
      </c>
      <c r="P34" s="34">
        <v>741</v>
      </c>
      <c r="Q34" s="14" t="s">
        <v>40</v>
      </c>
      <c r="R34" s="47">
        <v>2</v>
      </c>
      <c r="S34" s="56" t="s">
        <v>41</v>
      </c>
    </row>
    <row r="35" spans="1:19" ht="21.75" customHeight="1">
      <c r="A35" s="199"/>
      <c r="B35" s="194" t="s">
        <v>27</v>
      </c>
      <c r="C35" s="195"/>
      <c r="D35" s="8">
        <v>372</v>
      </c>
      <c r="E35" s="15" t="s">
        <v>40</v>
      </c>
      <c r="F35" s="22">
        <v>4</v>
      </c>
      <c r="G35" s="28" t="s">
        <v>41</v>
      </c>
      <c r="H35" s="40">
        <v>319</v>
      </c>
      <c r="I35" s="45" t="s">
        <v>40</v>
      </c>
      <c r="J35" s="54">
        <v>1</v>
      </c>
      <c r="K35" s="63" t="s">
        <v>41</v>
      </c>
      <c r="L35" s="40">
        <v>419</v>
      </c>
      <c r="M35" s="45" t="s">
        <v>40</v>
      </c>
      <c r="N35" s="54">
        <v>4</v>
      </c>
      <c r="O35" s="63" t="s">
        <v>41</v>
      </c>
      <c r="P35" s="35">
        <v>738</v>
      </c>
      <c r="Q35" s="15" t="s">
        <v>40</v>
      </c>
      <c r="R35" s="48">
        <v>5</v>
      </c>
      <c r="S35" s="57" t="s">
        <v>41</v>
      </c>
    </row>
    <row r="36" spans="1:19" ht="21.75" customHeight="1">
      <c r="A36" s="200"/>
      <c r="B36" s="196" t="s">
        <v>12</v>
      </c>
      <c r="C36" s="197"/>
      <c r="D36" s="12">
        <v>755</v>
      </c>
      <c r="E36" s="19" t="s">
        <v>40</v>
      </c>
      <c r="F36" s="24">
        <v>4</v>
      </c>
      <c r="G36" s="30" t="s">
        <v>41</v>
      </c>
      <c r="H36" s="10">
        <v>662</v>
      </c>
      <c r="I36" s="17" t="s">
        <v>40</v>
      </c>
      <c r="J36" s="50">
        <v>1</v>
      </c>
      <c r="K36" s="59" t="s">
        <v>41</v>
      </c>
      <c r="L36" s="10">
        <v>817</v>
      </c>
      <c r="M36" s="17" t="s">
        <v>40</v>
      </c>
      <c r="N36" s="50">
        <v>6</v>
      </c>
      <c r="O36" s="59" t="s">
        <v>41</v>
      </c>
      <c r="P36" s="67">
        <v>1479</v>
      </c>
      <c r="Q36" s="19" t="s">
        <v>40</v>
      </c>
      <c r="R36" s="70">
        <v>7</v>
      </c>
      <c r="S36" s="76" t="s">
        <v>41</v>
      </c>
    </row>
    <row r="37" spans="1:19" ht="21.75" customHeight="1">
      <c r="A37" s="201" t="s">
        <v>28</v>
      </c>
      <c r="B37" s="202"/>
      <c r="C37" s="203"/>
      <c r="D37" s="13">
        <v>22925</v>
      </c>
      <c r="E37" s="20" t="s">
        <v>40</v>
      </c>
      <c r="F37" s="26">
        <v>287</v>
      </c>
      <c r="G37" s="32" t="s">
        <v>41</v>
      </c>
      <c r="H37" s="41">
        <v>20384</v>
      </c>
      <c r="I37" s="46" t="s">
        <v>40</v>
      </c>
      <c r="J37" s="55">
        <v>169</v>
      </c>
      <c r="K37" s="64" t="s">
        <v>41</v>
      </c>
      <c r="L37" s="41">
        <v>23537</v>
      </c>
      <c r="M37" s="46" t="s">
        <v>40</v>
      </c>
      <c r="N37" s="55">
        <v>228</v>
      </c>
      <c r="O37" s="64" t="s">
        <v>41</v>
      </c>
      <c r="P37" s="68">
        <v>43921</v>
      </c>
      <c r="Q37" s="20" t="s">
        <v>40</v>
      </c>
      <c r="R37" s="71">
        <v>397</v>
      </c>
      <c r="S37" s="77" t="s">
        <v>41</v>
      </c>
    </row>
    <row r="38" spans="1:19" ht="24.75" customHeight="1">
      <c r="A38" s="204" t="s">
        <v>33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</row>
    <row r="39" spans="1:19" ht="24.75" customHeight="1">
      <c r="A39" s="188" t="s">
        <v>34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</row>
  </sheetData>
  <sheetProtection/>
  <mergeCells count="47">
    <mergeCell ref="A39:S39"/>
    <mergeCell ref="A31:A33"/>
    <mergeCell ref="B31:C31"/>
    <mergeCell ref="B32:C32"/>
    <mergeCell ref="B33:C33"/>
    <mergeCell ref="A34:A36"/>
    <mergeCell ref="B34:C34"/>
    <mergeCell ref="B35:C35"/>
    <mergeCell ref="A28:A30"/>
    <mergeCell ref="B28:C28"/>
    <mergeCell ref="B29:C29"/>
    <mergeCell ref="B30:C30"/>
    <mergeCell ref="A37:C37"/>
    <mergeCell ref="A38:S38"/>
    <mergeCell ref="A22:A24"/>
    <mergeCell ref="B22:C22"/>
    <mergeCell ref="B23:C23"/>
    <mergeCell ref="B24:C24"/>
    <mergeCell ref="A6:A19"/>
    <mergeCell ref="B36:C36"/>
    <mergeCell ref="A25:A27"/>
    <mergeCell ref="B25:C25"/>
    <mergeCell ref="B26:C26"/>
    <mergeCell ref="B27:C27"/>
    <mergeCell ref="B13:C13"/>
    <mergeCell ref="B14:C14"/>
    <mergeCell ref="B18:C18"/>
    <mergeCell ref="B19:C19"/>
    <mergeCell ref="A20:A21"/>
    <mergeCell ref="B20:C20"/>
    <mergeCell ref="B21:C21"/>
    <mergeCell ref="B15:C15"/>
    <mergeCell ref="B16:C16"/>
    <mergeCell ref="B17:C17"/>
    <mergeCell ref="B6:C6"/>
    <mergeCell ref="B7:C7"/>
    <mergeCell ref="B10:C10"/>
    <mergeCell ref="B11:C11"/>
    <mergeCell ref="L5:O5"/>
    <mergeCell ref="P5:S5"/>
    <mergeCell ref="A1:R1"/>
    <mergeCell ref="N2:R2"/>
    <mergeCell ref="H3:R3"/>
    <mergeCell ref="A4:C5"/>
    <mergeCell ref="D4:G5"/>
    <mergeCell ref="H4:S4"/>
    <mergeCell ref="H5:K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9"/>
  <sheetViews>
    <sheetView zoomScalePageLayoutView="0" workbookViewId="0" topLeftCell="A1">
      <pane xSplit="3" ySplit="5" topLeftCell="D6" activePane="bottomRight" state="frozen"/>
      <selection pane="topLeft" activeCell="T12" sqref="T12"/>
      <selection pane="topRight" activeCell="T12" sqref="T12"/>
      <selection pane="bottomLeft" activeCell="T12" sqref="T12"/>
      <selection pane="bottomRight" activeCell="T12" sqref="T12"/>
    </sheetView>
  </sheetViews>
  <sheetFormatPr defaultColWidth="9.00390625" defaultRowHeight="13.5"/>
  <cols>
    <col min="1" max="1" width="7.125" style="0" customWidth="1"/>
    <col min="2" max="2" width="1.75390625" style="0" customWidth="1"/>
    <col min="3" max="3" width="8.75390625" style="0" customWidth="1"/>
    <col min="4" max="7" width="8.625" style="0" customWidth="1"/>
    <col min="8" max="8" width="8.00390625" style="0" customWidth="1"/>
    <col min="9" max="12" width="8.625" style="0" customWidth="1"/>
  </cols>
  <sheetData>
    <row r="1" spans="1:12" ht="21">
      <c r="A1" s="219" t="s">
        <v>45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4.25">
      <c r="A2" s="1"/>
      <c r="B2" s="1"/>
      <c r="C2" s="1"/>
      <c r="D2" s="1"/>
      <c r="E2" s="1"/>
      <c r="F2" s="1"/>
      <c r="G2" s="78"/>
      <c r="H2" s="78"/>
      <c r="I2" s="256" t="s">
        <v>67</v>
      </c>
      <c r="J2" s="256"/>
      <c r="K2" s="256"/>
      <c r="L2" s="256"/>
    </row>
    <row r="3" spans="1:12" ht="14.25">
      <c r="A3" s="222" t="s">
        <v>0</v>
      </c>
      <c r="B3" s="223"/>
      <c r="C3" s="224"/>
      <c r="D3" s="257" t="s">
        <v>46</v>
      </c>
      <c r="E3" s="259" t="s">
        <v>47</v>
      </c>
      <c r="F3" s="260"/>
      <c r="G3" s="260"/>
      <c r="H3" s="261"/>
      <c r="I3" s="262" t="s">
        <v>48</v>
      </c>
      <c r="J3" s="263"/>
      <c r="K3" s="263"/>
      <c r="L3" s="264"/>
    </row>
    <row r="4" spans="1:12" ht="13.5" customHeight="1">
      <c r="A4" s="225"/>
      <c r="B4" s="226"/>
      <c r="C4" s="227"/>
      <c r="D4" s="258"/>
      <c r="E4" s="265" t="s">
        <v>49</v>
      </c>
      <c r="F4" s="252" t="s">
        <v>50</v>
      </c>
      <c r="G4" s="254" t="s">
        <v>51</v>
      </c>
      <c r="H4" s="79"/>
      <c r="I4" s="267" t="s">
        <v>49</v>
      </c>
      <c r="J4" s="252" t="s">
        <v>50</v>
      </c>
      <c r="K4" s="254" t="s">
        <v>51</v>
      </c>
      <c r="L4" s="80"/>
    </row>
    <row r="5" spans="1:12" ht="24">
      <c r="A5" s="228"/>
      <c r="B5" s="229"/>
      <c r="C5" s="230"/>
      <c r="D5" s="243"/>
      <c r="E5" s="266"/>
      <c r="F5" s="253"/>
      <c r="G5" s="253"/>
      <c r="H5" s="123" t="s">
        <v>52</v>
      </c>
      <c r="I5" s="268"/>
      <c r="J5" s="253"/>
      <c r="K5" s="253"/>
      <c r="L5" s="124" t="s">
        <v>52</v>
      </c>
    </row>
    <row r="6" spans="1:12" ht="21.75" customHeight="1">
      <c r="A6" s="222" t="s">
        <v>3</v>
      </c>
      <c r="B6" s="237" t="s">
        <v>4</v>
      </c>
      <c r="C6" s="238"/>
      <c r="D6" s="125">
        <v>14087</v>
      </c>
      <c r="E6" s="126">
        <v>1488</v>
      </c>
      <c r="F6" s="127">
        <v>7354</v>
      </c>
      <c r="G6" s="127">
        <v>5245</v>
      </c>
      <c r="H6" s="128">
        <v>2894</v>
      </c>
      <c r="I6" s="129">
        <v>0.10562930361326045</v>
      </c>
      <c r="J6" s="130">
        <v>0.5220415986370412</v>
      </c>
      <c r="K6" s="130">
        <v>0.3723290977496983</v>
      </c>
      <c r="L6" s="131">
        <v>0.20543763753815575</v>
      </c>
    </row>
    <row r="7" spans="1:12" ht="21.75" customHeight="1">
      <c r="A7" s="225"/>
      <c r="B7" s="212" t="s">
        <v>5</v>
      </c>
      <c r="C7" s="195"/>
      <c r="D7" s="132">
        <v>10066</v>
      </c>
      <c r="E7" s="133">
        <v>886</v>
      </c>
      <c r="F7" s="134">
        <v>4975</v>
      </c>
      <c r="G7" s="134">
        <v>4205</v>
      </c>
      <c r="H7" s="135">
        <v>2134</v>
      </c>
      <c r="I7" s="136">
        <v>0.08801907411086828</v>
      </c>
      <c r="J7" s="137">
        <v>0.49423802900854363</v>
      </c>
      <c r="K7" s="137">
        <v>0.41774289688058813</v>
      </c>
      <c r="L7" s="138">
        <v>0.2120007947546195</v>
      </c>
    </row>
    <row r="8" spans="1:12" ht="21.75" customHeight="1">
      <c r="A8" s="225"/>
      <c r="B8" s="2"/>
      <c r="C8" s="4" t="s">
        <v>36</v>
      </c>
      <c r="D8" s="139">
        <v>1845</v>
      </c>
      <c r="E8" s="140">
        <v>126</v>
      </c>
      <c r="F8" s="141">
        <v>850</v>
      </c>
      <c r="G8" s="141">
        <v>869</v>
      </c>
      <c r="H8" s="142">
        <v>399</v>
      </c>
      <c r="I8" s="143">
        <v>0.06829268292682927</v>
      </c>
      <c r="J8" s="144">
        <v>0.46070460704607047</v>
      </c>
      <c r="K8" s="144">
        <v>0.47100271002710026</v>
      </c>
      <c r="L8" s="145">
        <v>0.216260162601626</v>
      </c>
    </row>
    <row r="9" spans="1:12" ht="21.75" customHeight="1">
      <c r="A9" s="225"/>
      <c r="B9" s="3"/>
      <c r="C9" s="4" t="s">
        <v>37</v>
      </c>
      <c r="D9" s="139">
        <v>1180</v>
      </c>
      <c r="E9" s="140">
        <v>33</v>
      </c>
      <c r="F9" s="141">
        <v>500</v>
      </c>
      <c r="G9" s="141">
        <v>647</v>
      </c>
      <c r="H9" s="142">
        <v>379</v>
      </c>
      <c r="I9" s="143">
        <v>0.027966101694915254</v>
      </c>
      <c r="J9" s="144">
        <v>0.423728813559322</v>
      </c>
      <c r="K9" s="144">
        <v>0.5483050847457627</v>
      </c>
      <c r="L9" s="145">
        <v>0.3211864406779661</v>
      </c>
    </row>
    <row r="10" spans="1:12" ht="21.75" customHeight="1">
      <c r="A10" s="225"/>
      <c r="B10" s="255" t="s">
        <v>6</v>
      </c>
      <c r="C10" s="240"/>
      <c r="D10" s="146">
        <v>3858</v>
      </c>
      <c r="E10" s="140">
        <v>456</v>
      </c>
      <c r="F10" s="141">
        <v>2012</v>
      </c>
      <c r="G10" s="141">
        <v>1390</v>
      </c>
      <c r="H10" s="142">
        <v>722</v>
      </c>
      <c r="I10" s="143">
        <v>0.1181959564541213</v>
      </c>
      <c r="J10" s="144">
        <v>0.5215137376879212</v>
      </c>
      <c r="K10" s="144">
        <v>0.3602903058579575</v>
      </c>
      <c r="L10" s="145">
        <v>0.1871435977190254</v>
      </c>
    </row>
    <row r="11" spans="1:12" ht="21.75" customHeight="1">
      <c r="A11" s="225"/>
      <c r="B11" s="212" t="s">
        <v>7</v>
      </c>
      <c r="C11" s="195"/>
      <c r="D11" s="146">
        <v>2441</v>
      </c>
      <c r="E11" s="140">
        <v>146</v>
      </c>
      <c r="F11" s="141">
        <v>1133</v>
      </c>
      <c r="G11" s="141">
        <v>1162</v>
      </c>
      <c r="H11" s="142">
        <v>647</v>
      </c>
      <c r="I11" s="143">
        <v>0.05981155264235969</v>
      </c>
      <c r="J11" s="144">
        <v>0.46415403523146254</v>
      </c>
      <c r="K11" s="144">
        <v>0.4760344121261778</v>
      </c>
      <c r="L11" s="145">
        <v>0.26505530520278575</v>
      </c>
    </row>
    <row r="12" spans="1:12" ht="21.75" customHeight="1">
      <c r="A12" s="225"/>
      <c r="B12" s="147"/>
      <c r="C12" s="81" t="s">
        <v>38</v>
      </c>
      <c r="D12" s="139">
        <v>93</v>
      </c>
      <c r="E12" s="140">
        <v>0</v>
      </c>
      <c r="F12" s="141">
        <v>26</v>
      </c>
      <c r="G12" s="141">
        <v>67</v>
      </c>
      <c r="H12" s="142">
        <v>38</v>
      </c>
      <c r="I12" s="143">
        <v>0</v>
      </c>
      <c r="J12" s="144">
        <v>0.27956989247311825</v>
      </c>
      <c r="K12" s="144">
        <v>0.7204301075268817</v>
      </c>
      <c r="L12" s="145">
        <v>0.40860215053763443</v>
      </c>
    </row>
    <row r="13" spans="1:12" ht="21.75" customHeight="1">
      <c r="A13" s="225"/>
      <c r="B13" s="239" t="s">
        <v>8</v>
      </c>
      <c r="C13" s="240"/>
      <c r="D13" s="146">
        <v>1035</v>
      </c>
      <c r="E13" s="140">
        <v>39</v>
      </c>
      <c r="F13" s="141">
        <v>405</v>
      </c>
      <c r="G13" s="141">
        <v>591</v>
      </c>
      <c r="H13" s="142">
        <v>356</v>
      </c>
      <c r="I13" s="143">
        <v>0.03768115942028986</v>
      </c>
      <c r="J13" s="144">
        <v>0.391304347826087</v>
      </c>
      <c r="K13" s="144">
        <v>0.5710144927536231</v>
      </c>
      <c r="L13" s="145">
        <v>0.34396135265700484</v>
      </c>
    </row>
    <row r="14" spans="1:12" ht="21.75" customHeight="1">
      <c r="A14" s="225"/>
      <c r="B14" s="239" t="s">
        <v>9</v>
      </c>
      <c r="C14" s="240"/>
      <c r="D14" s="146">
        <v>1652</v>
      </c>
      <c r="E14" s="140">
        <v>51</v>
      </c>
      <c r="F14" s="141">
        <v>619</v>
      </c>
      <c r="G14" s="141">
        <v>982</v>
      </c>
      <c r="H14" s="142">
        <v>544</v>
      </c>
      <c r="I14" s="143">
        <v>0.030871670702179176</v>
      </c>
      <c r="J14" s="144">
        <v>0.37469733656174337</v>
      </c>
      <c r="K14" s="144">
        <v>0.5944309927360775</v>
      </c>
      <c r="L14" s="145">
        <v>0.32929782082324455</v>
      </c>
    </row>
    <row r="15" spans="1:12" ht="21.75" customHeight="1">
      <c r="A15" s="225"/>
      <c r="B15" s="239" t="s">
        <v>10</v>
      </c>
      <c r="C15" s="240"/>
      <c r="D15" s="146">
        <v>605</v>
      </c>
      <c r="E15" s="140">
        <v>51</v>
      </c>
      <c r="F15" s="141">
        <v>296</v>
      </c>
      <c r="G15" s="141">
        <v>258</v>
      </c>
      <c r="H15" s="142">
        <v>131</v>
      </c>
      <c r="I15" s="143">
        <v>0.08429752066115702</v>
      </c>
      <c r="J15" s="144">
        <v>0.48925619834710743</v>
      </c>
      <c r="K15" s="144">
        <v>0.42644628099173554</v>
      </c>
      <c r="L15" s="145">
        <v>0.21652892561983472</v>
      </c>
    </row>
    <row r="16" spans="1:12" ht="21.75" customHeight="1">
      <c r="A16" s="225"/>
      <c r="B16" s="239" t="s">
        <v>61</v>
      </c>
      <c r="C16" s="240"/>
      <c r="D16" s="146">
        <v>114</v>
      </c>
      <c r="E16" s="140">
        <v>0</v>
      </c>
      <c r="F16" s="141">
        <v>33</v>
      </c>
      <c r="G16" s="141">
        <v>81</v>
      </c>
      <c r="H16" s="142">
        <v>44</v>
      </c>
      <c r="I16" s="143">
        <v>0</v>
      </c>
      <c r="J16" s="144">
        <v>0.2894736842105263</v>
      </c>
      <c r="K16" s="144">
        <v>0.7105263157894737</v>
      </c>
      <c r="L16" s="145">
        <v>0.38596491228070173</v>
      </c>
    </row>
    <row r="17" spans="1:12" ht="21.75" customHeight="1">
      <c r="A17" s="225"/>
      <c r="B17" s="239" t="s">
        <v>62</v>
      </c>
      <c r="C17" s="240"/>
      <c r="D17" s="146">
        <v>2</v>
      </c>
      <c r="E17" s="140">
        <v>0</v>
      </c>
      <c r="F17" s="141">
        <v>0</v>
      </c>
      <c r="G17" s="141">
        <v>2</v>
      </c>
      <c r="H17" s="142">
        <v>0</v>
      </c>
      <c r="I17" s="143">
        <v>0</v>
      </c>
      <c r="J17" s="144">
        <v>0</v>
      </c>
      <c r="K17" s="144">
        <v>1</v>
      </c>
      <c r="L17" s="145">
        <v>0</v>
      </c>
    </row>
    <row r="18" spans="1:12" ht="21.75" customHeight="1">
      <c r="A18" s="225"/>
      <c r="B18" s="239" t="s">
        <v>11</v>
      </c>
      <c r="C18" s="240"/>
      <c r="D18" s="132">
        <v>682</v>
      </c>
      <c r="E18" s="133">
        <v>25</v>
      </c>
      <c r="F18" s="134">
        <v>268</v>
      </c>
      <c r="G18" s="134">
        <v>389</v>
      </c>
      <c r="H18" s="135">
        <v>213</v>
      </c>
      <c r="I18" s="136">
        <v>0.036656891495601175</v>
      </c>
      <c r="J18" s="137">
        <v>0.39296187683284456</v>
      </c>
      <c r="K18" s="137">
        <v>0.5703812316715543</v>
      </c>
      <c r="L18" s="138">
        <v>0.312316715542522</v>
      </c>
    </row>
    <row r="19" spans="1:12" ht="21.75" customHeight="1">
      <c r="A19" s="228"/>
      <c r="B19" s="241" t="s">
        <v>35</v>
      </c>
      <c r="C19" s="242"/>
      <c r="D19" s="82">
        <v>34542</v>
      </c>
      <c r="E19" s="83">
        <v>3142</v>
      </c>
      <c r="F19" s="84">
        <v>17095</v>
      </c>
      <c r="G19" s="84">
        <v>14305</v>
      </c>
      <c r="H19" s="85">
        <v>7685</v>
      </c>
      <c r="I19" s="86">
        <v>0.09096172775172254</v>
      </c>
      <c r="J19" s="87">
        <v>0.4949047536332581</v>
      </c>
      <c r="K19" s="87">
        <v>0.4141335186150194</v>
      </c>
      <c r="L19" s="88">
        <v>0.2224827745932488</v>
      </c>
    </row>
    <row r="20" spans="1:12" ht="21.75" customHeight="1">
      <c r="A20" s="248" t="s">
        <v>13</v>
      </c>
      <c r="B20" s="237" t="s">
        <v>14</v>
      </c>
      <c r="C20" s="238"/>
      <c r="D20" s="148">
        <v>733</v>
      </c>
      <c r="E20" s="126">
        <v>34</v>
      </c>
      <c r="F20" s="127">
        <v>284</v>
      </c>
      <c r="G20" s="127">
        <v>415</v>
      </c>
      <c r="H20" s="128">
        <v>232</v>
      </c>
      <c r="I20" s="129">
        <v>0.04638472032742155</v>
      </c>
      <c r="J20" s="130">
        <v>0.3874488403819918</v>
      </c>
      <c r="K20" s="130">
        <v>0.5661664392905866</v>
      </c>
      <c r="L20" s="131">
        <v>0.3165075034106412</v>
      </c>
    </row>
    <row r="21" spans="1:12" ht="21.75" customHeight="1">
      <c r="A21" s="249"/>
      <c r="B21" s="250" t="s">
        <v>35</v>
      </c>
      <c r="C21" s="251"/>
      <c r="D21" s="89">
        <v>733</v>
      </c>
      <c r="E21" s="90">
        <v>34</v>
      </c>
      <c r="F21" s="91">
        <v>284</v>
      </c>
      <c r="G21" s="91">
        <v>415</v>
      </c>
      <c r="H21" s="92">
        <v>232</v>
      </c>
      <c r="I21" s="93">
        <v>0.04638472032742155</v>
      </c>
      <c r="J21" s="94">
        <v>0.3874488403819918</v>
      </c>
      <c r="K21" s="94">
        <v>0.5661664392905866</v>
      </c>
      <c r="L21" s="95">
        <v>0.3165075034106412</v>
      </c>
    </row>
    <row r="22" spans="1:12" ht="21.75" customHeight="1">
      <c r="A22" s="225" t="s">
        <v>15</v>
      </c>
      <c r="B22" s="246" t="s">
        <v>16</v>
      </c>
      <c r="C22" s="247"/>
      <c r="D22" s="149">
        <v>783</v>
      </c>
      <c r="E22" s="150">
        <v>36</v>
      </c>
      <c r="F22" s="151">
        <v>313</v>
      </c>
      <c r="G22" s="151">
        <v>434</v>
      </c>
      <c r="H22" s="152">
        <v>254</v>
      </c>
      <c r="I22" s="153">
        <v>0.04597701149425287</v>
      </c>
      <c r="J22" s="154">
        <v>0.3997445721583653</v>
      </c>
      <c r="K22" s="154">
        <v>0.5542784163473818</v>
      </c>
      <c r="L22" s="155">
        <v>0.3243933588761175</v>
      </c>
    </row>
    <row r="23" spans="1:12" ht="21.75" customHeight="1">
      <c r="A23" s="225"/>
      <c r="B23" s="239" t="s">
        <v>17</v>
      </c>
      <c r="C23" s="240"/>
      <c r="D23" s="146">
        <v>1515</v>
      </c>
      <c r="E23" s="140">
        <v>95</v>
      </c>
      <c r="F23" s="141">
        <v>617</v>
      </c>
      <c r="G23" s="141">
        <v>803</v>
      </c>
      <c r="H23" s="142">
        <v>464</v>
      </c>
      <c r="I23" s="143">
        <v>0.0627062706270627</v>
      </c>
      <c r="J23" s="144">
        <v>0.40726072607260727</v>
      </c>
      <c r="K23" s="144">
        <v>0.53003300330033</v>
      </c>
      <c r="L23" s="145">
        <v>0.30627062706270625</v>
      </c>
    </row>
    <row r="24" spans="1:12" ht="21.75" customHeight="1">
      <c r="A24" s="228"/>
      <c r="B24" s="241" t="s">
        <v>35</v>
      </c>
      <c r="C24" s="242"/>
      <c r="D24" s="89">
        <v>2298</v>
      </c>
      <c r="E24" s="90">
        <v>131</v>
      </c>
      <c r="F24" s="91">
        <v>930</v>
      </c>
      <c r="G24" s="91">
        <v>1237</v>
      </c>
      <c r="H24" s="92">
        <v>718</v>
      </c>
      <c r="I24" s="93">
        <v>0.05700609225413403</v>
      </c>
      <c r="J24" s="94">
        <v>0.4046997389033943</v>
      </c>
      <c r="K24" s="94">
        <v>0.5382941688424717</v>
      </c>
      <c r="L24" s="95">
        <v>0.3124456048738033</v>
      </c>
    </row>
    <row r="25" spans="1:12" ht="21.75" customHeight="1">
      <c r="A25" s="225" t="s">
        <v>18</v>
      </c>
      <c r="B25" s="237" t="s">
        <v>19</v>
      </c>
      <c r="C25" s="238"/>
      <c r="D25" s="132">
        <v>782</v>
      </c>
      <c r="E25" s="133">
        <v>46</v>
      </c>
      <c r="F25" s="134">
        <v>286</v>
      </c>
      <c r="G25" s="134">
        <v>450</v>
      </c>
      <c r="H25" s="135">
        <v>253</v>
      </c>
      <c r="I25" s="136">
        <v>0.058823529411764705</v>
      </c>
      <c r="J25" s="137">
        <v>0.3657289002557545</v>
      </c>
      <c r="K25" s="137">
        <v>0.5754475703324808</v>
      </c>
      <c r="L25" s="138">
        <v>0.3235294117647059</v>
      </c>
    </row>
    <row r="26" spans="1:12" ht="21.75" customHeight="1">
      <c r="A26" s="225"/>
      <c r="B26" s="239" t="s">
        <v>20</v>
      </c>
      <c r="C26" s="240"/>
      <c r="D26" s="146">
        <v>472</v>
      </c>
      <c r="E26" s="140">
        <v>17</v>
      </c>
      <c r="F26" s="141">
        <v>182</v>
      </c>
      <c r="G26" s="141">
        <v>273</v>
      </c>
      <c r="H26" s="142">
        <v>157</v>
      </c>
      <c r="I26" s="143">
        <v>0.036016949152542374</v>
      </c>
      <c r="J26" s="144">
        <v>0.3855932203389831</v>
      </c>
      <c r="K26" s="144">
        <v>0.5783898305084746</v>
      </c>
      <c r="L26" s="145">
        <v>0.3326271186440678</v>
      </c>
    </row>
    <row r="27" spans="1:12" ht="21.75" customHeight="1">
      <c r="A27" s="225"/>
      <c r="B27" s="241" t="s">
        <v>12</v>
      </c>
      <c r="C27" s="242"/>
      <c r="D27" s="82">
        <v>1254</v>
      </c>
      <c r="E27" s="96">
        <v>63</v>
      </c>
      <c r="F27" s="97">
        <v>468</v>
      </c>
      <c r="G27" s="97">
        <v>723</v>
      </c>
      <c r="H27" s="98">
        <v>410</v>
      </c>
      <c r="I27" s="99">
        <v>0.050239234449760764</v>
      </c>
      <c r="J27" s="100">
        <v>0.37320574162679426</v>
      </c>
      <c r="K27" s="100">
        <v>0.5765550239234449</v>
      </c>
      <c r="L27" s="101">
        <v>0.3269537480063796</v>
      </c>
    </row>
    <row r="28" spans="1:12" ht="21.75" customHeight="1">
      <c r="A28" s="198" t="s">
        <v>31</v>
      </c>
      <c r="B28" s="237" t="s">
        <v>21</v>
      </c>
      <c r="C28" s="238"/>
      <c r="D28" s="132">
        <v>1796</v>
      </c>
      <c r="E28" s="133">
        <v>101</v>
      </c>
      <c r="F28" s="134">
        <v>757</v>
      </c>
      <c r="G28" s="134">
        <v>938</v>
      </c>
      <c r="H28" s="135">
        <v>526</v>
      </c>
      <c r="I28" s="136">
        <v>0.05623608017817372</v>
      </c>
      <c r="J28" s="137">
        <v>0.4214922048997773</v>
      </c>
      <c r="K28" s="137">
        <v>0.522271714922049</v>
      </c>
      <c r="L28" s="138">
        <v>0.29287305122494434</v>
      </c>
    </row>
    <row r="29" spans="1:12" ht="21.75" customHeight="1">
      <c r="A29" s="199"/>
      <c r="B29" s="239" t="s">
        <v>22</v>
      </c>
      <c r="C29" s="240"/>
      <c r="D29" s="146">
        <v>427</v>
      </c>
      <c r="E29" s="140">
        <v>11</v>
      </c>
      <c r="F29" s="141">
        <v>142</v>
      </c>
      <c r="G29" s="141">
        <v>274</v>
      </c>
      <c r="H29" s="142">
        <v>160</v>
      </c>
      <c r="I29" s="143">
        <v>0.02576112412177986</v>
      </c>
      <c r="J29" s="144">
        <v>0.3325526932084309</v>
      </c>
      <c r="K29" s="144">
        <v>0.6416861826697893</v>
      </c>
      <c r="L29" s="145">
        <v>0.3747072599531616</v>
      </c>
    </row>
    <row r="30" spans="1:12" ht="21.75" customHeight="1">
      <c r="A30" s="200"/>
      <c r="B30" s="241" t="s">
        <v>12</v>
      </c>
      <c r="C30" s="242"/>
      <c r="D30" s="82">
        <v>2223</v>
      </c>
      <c r="E30" s="96">
        <v>112</v>
      </c>
      <c r="F30" s="97">
        <v>899</v>
      </c>
      <c r="G30" s="97">
        <v>1212</v>
      </c>
      <c r="H30" s="98">
        <v>686</v>
      </c>
      <c r="I30" s="99">
        <v>0.05038236617183985</v>
      </c>
      <c r="J30" s="100">
        <v>0.404408457040036</v>
      </c>
      <c r="K30" s="100">
        <v>0.5452091767881242</v>
      </c>
      <c r="L30" s="101">
        <v>0.30859199280251914</v>
      </c>
    </row>
    <row r="31" spans="1:12" ht="21.75" customHeight="1">
      <c r="A31" s="189" t="s">
        <v>23</v>
      </c>
      <c r="B31" s="237" t="s">
        <v>24</v>
      </c>
      <c r="C31" s="238"/>
      <c r="D31" s="132">
        <v>848</v>
      </c>
      <c r="E31" s="133">
        <v>45</v>
      </c>
      <c r="F31" s="134">
        <v>348</v>
      </c>
      <c r="G31" s="134">
        <v>455</v>
      </c>
      <c r="H31" s="135">
        <v>267</v>
      </c>
      <c r="I31" s="136">
        <v>0.05306603773584906</v>
      </c>
      <c r="J31" s="137">
        <v>0.41037735849056606</v>
      </c>
      <c r="K31" s="137">
        <v>0.5365566037735849</v>
      </c>
      <c r="L31" s="138">
        <v>0.31485849056603776</v>
      </c>
    </row>
    <row r="32" spans="1:12" ht="21.75" customHeight="1">
      <c r="A32" s="190"/>
      <c r="B32" s="239" t="s">
        <v>25</v>
      </c>
      <c r="C32" s="240"/>
      <c r="D32" s="146">
        <v>544</v>
      </c>
      <c r="E32" s="140">
        <v>21</v>
      </c>
      <c r="F32" s="141">
        <v>203</v>
      </c>
      <c r="G32" s="141">
        <v>320</v>
      </c>
      <c r="H32" s="142">
        <v>185</v>
      </c>
      <c r="I32" s="143">
        <v>0.03860294117647059</v>
      </c>
      <c r="J32" s="144">
        <v>0.37316176470588236</v>
      </c>
      <c r="K32" s="144">
        <v>0.5882352941176471</v>
      </c>
      <c r="L32" s="145">
        <v>0.3400735294117647</v>
      </c>
    </row>
    <row r="33" spans="1:12" ht="21.75" customHeight="1">
      <c r="A33" s="191"/>
      <c r="B33" s="241" t="s">
        <v>12</v>
      </c>
      <c r="C33" s="242"/>
      <c r="D33" s="82">
        <v>1392</v>
      </c>
      <c r="E33" s="96">
        <v>66</v>
      </c>
      <c r="F33" s="97">
        <v>551</v>
      </c>
      <c r="G33" s="97">
        <v>775</v>
      </c>
      <c r="H33" s="98">
        <v>452</v>
      </c>
      <c r="I33" s="99">
        <v>0.04741379310344827</v>
      </c>
      <c r="J33" s="100">
        <v>0.3958333333333333</v>
      </c>
      <c r="K33" s="100">
        <v>0.5567528735632183</v>
      </c>
      <c r="L33" s="101">
        <v>0.32471264367816094</v>
      </c>
    </row>
    <row r="34" spans="1:12" ht="21.75" customHeight="1">
      <c r="A34" s="198" t="s">
        <v>32</v>
      </c>
      <c r="B34" s="237" t="s">
        <v>26</v>
      </c>
      <c r="C34" s="238"/>
      <c r="D34" s="148">
        <v>741</v>
      </c>
      <c r="E34" s="126">
        <v>39</v>
      </c>
      <c r="F34" s="127">
        <v>250</v>
      </c>
      <c r="G34" s="127">
        <v>452</v>
      </c>
      <c r="H34" s="128">
        <v>242</v>
      </c>
      <c r="I34" s="129">
        <v>0.05263157894736842</v>
      </c>
      <c r="J34" s="130">
        <v>0.33738191632928477</v>
      </c>
      <c r="K34" s="130">
        <v>0.6099865047233468</v>
      </c>
      <c r="L34" s="131">
        <v>0.3265856950067476</v>
      </c>
    </row>
    <row r="35" spans="1:12" ht="21.75" customHeight="1">
      <c r="A35" s="199"/>
      <c r="B35" s="239" t="s">
        <v>27</v>
      </c>
      <c r="C35" s="240"/>
      <c r="D35" s="146">
        <v>738</v>
      </c>
      <c r="E35" s="140">
        <v>37</v>
      </c>
      <c r="F35" s="141">
        <v>270</v>
      </c>
      <c r="G35" s="141">
        <v>431</v>
      </c>
      <c r="H35" s="142">
        <v>230</v>
      </c>
      <c r="I35" s="143">
        <v>0.05013550135501355</v>
      </c>
      <c r="J35" s="144">
        <v>0.36585365853658536</v>
      </c>
      <c r="K35" s="144">
        <v>0.5840108401084011</v>
      </c>
      <c r="L35" s="145">
        <v>0.3116531165311653</v>
      </c>
    </row>
    <row r="36" spans="1:12" ht="21.75" customHeight="1">
      <c r="A36" s="200"/>
      <c r="B36" s="241" t="s">
        <v>12</v>
      </c>
      <c r="C36" s="242"/>
      <c r="D36" s="82">
        <v>1479</v>
      </c>
      <c r="E36" s="96">
        <v>76</v>
      </c>
      <c r="F36" s="97">
        <v>520</v>
      </c>
      <c r="G36" s="97">
        <v>883</v>
      </c>
      <c r="H36" s="98">
        <v>472</v>
      </c>
      <c r="I36" s="99">
        <v>0.05138607167004733</v>
      </c>
      <c r="J36" s="100">
        <v>0.3515889114266396</v>
      </c>
      <c r="K36" s="100">
        <v>0.597025016903313</v>
      </c>
      <c r="L36" s="101">
        <v>0.3191345503718729</v>
      </c>
    </row>
    <row r="37" spans="1:12" ht="21.75" customHeight="1">
      <c r="A37" s="243" t="s">
        <v>28</v>
      </c>
      <c r="B37" s="244"/>
      <c r="C37" s="245"/>
      <c r="D37" s="156">
        <v>43921</v>
      </c>
      <c r="E37" s="157">
        <v>3624</v>
      </c>
      <c r="F37" s="158">
        <v>20747</v>
      </c>
      <c r="G37" s="158">
        <v>19550</v>
      </c>
      <c r="H37" s="159">
        <v>10655</v>
      </c>
      <c r="I37" s="160">
        <v>0.08251178251861296</v>
      </c>
      <c r="J37" s="161">
        <v>0.47237084765829557</v>
      </c>
      <c r="K37" s="161">
        <v>0.44511736982309147</v>
      </c>
      <c r="L37" s="162">
        <v>0.24259465859156212</v>
      </c>
    </row>
    <row r="38" spans="1:12" ht="22.5" customHeight="1">
      <c r="A38" s="102" t="s">
        <v>53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1:12" ht="24" customHeight="1">
      <c r="A39" s="188" t="s">
        <v>54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</row>
  </sheetData>
  <sheetProtection/>
  <mergeCells count="49">
    <mergeCell ref="A34:A36"/>
    <mergeCell ref="B34:C34"/>
    <mergeCell ref="B35:C35"/>
    <mergeCell ref="B36:C36"/>
    <mergeCell ref="A37:C37"/>
    <mergeCell ref="A39:L39"/>
    <mergeCell ref="A28:A30"/>
    <mergeCell ref="B28:C28"/>
    <mergeCell ref="B29:C29"/>
    <mergeCell ref="B30:C30"/>
    <mergeCell ref="A31:A33"/>
    <mergeCell ref="B31:C31"/>
    <mergeCell ref="B32:C32"/>
    <mergeCell ref="B33:C33"/>
    <mergeCell ref="A22:A24"/>
    <mergeCell ref="B22:C22"/>
    <mergeCell ref="B23:C23"/>
    <mergeCell ref="B24:C24"/>
    <mergeCell ref="A25:A27"/>
    <mergeCell ref="B25:C25"/>
    <mergeCell ref="B26:C26"/>
    <mergeCell ref="B27:C27"/>
    <mergeCell ref="B16:C16"/>
    <mergeCell ref="B17:C17"/>
    <mergeCell ref="B18:C18"/>
    <mergeCell ref="B19:C19"/>
    <mergeCell ref="A20:A21"/>
    <mergeCell ref="B20:C20"/>
    <mergeCell ref="B21:C21"/>
    <mergeCell ref="J4:J5"/>
    <mergeCell ref="K4:K5"/>
    <mergeCell ref="A6:A19"/>
    <mergeCell ref="B6:C6"/>
    <mergeCell ref="B7:C7"/>
    <mergeCell ref="B10:C10"/>
    <mergeCell ref="B11:C11"/>
    <mergeCell ref="B13:C13"/>
    <mergeCell ref="B14:C14"/>
    <mergeCell ref="B15:C15"/>
    <mergeCell ref="A1:L1"/>
    <mergeCell ref="I2:L2"/>
    <mergeCell ref="A3:C5"/>
    <mergeCell ref="D3:D5"/>
    <mergeCell ref="E3:H3"/>
    <mergeCell ref="I3:L3"/>
    <mergeCell ref="E4:E5"/>
    <mergeCell ref="F4:F5"/>
    <mergeCell ref="G4:G5"/>
    <mergeCell ref="I4:I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9"/>
  <sheetViews>
    <sheetView zoomScaleSheetLayoutView="100" zoomScalePageLayoutView="0" workbookViewId="0" topLeftCell="A1">
      <pane xSplit="3" ySplit="6" topLeftCell="D7" activePane="bottomRight" state="frozen"/>
      <selection pane="topLeft" activeCell="T12" sqref="T12"/>
      <selection pane="topRight" activeCell="T12" sqref="T12"/>
      <selection pane="bottomLeft" activeCell="T12" sqref="T12"/>
      <selection pane="bottomRight" activeCell="T12" sqref="T12"/>
    </sheetView>
  </sheetViews>
  <sheetFormatPr defaultColWidth="9.00390625" defaultRowHeight="13.5"/>
  <cols>
    <col min="1" max="1" width="4.125" style="0" customWidth="1"/>
    <col min="2" max="2" width="1.75390625" style="0" customWidth="1"/>
    <col min="3" max="3" width="8.75390625" style="0" customWidth="1"/>
    <col min="4" max="16" width="7.625" style="0" customWidth="1"/>
  </cols>
  <sheetData>
    <row r="1" spans="1:16" ht="21">
      <c r="A1" s="219" t="s">
        <v>55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6" ht="21.75" thickBot="1">
      <c r="A2" s="103"/>
      <c r="B2" s="103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299" t="s">
        <v>67</v>
      </c>
      <c r="N2" s="299"/>
      <c r="O2" s="299"/>
      <c r="P2" s="299"/>
    </row>
    <row r="3" spans="1:16" ht="14.25">
      <c r="A3" s="300" t="s">
        <v>0</v>
      </c>
      <c r="B3" s="301"/>
      <c r="C3" s="302"/>
      <c r="D3" s="305" t="s">
        <v>56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7"/>
    </row>
    <row r="4" spans="1:16" ht="13.5" customHeight="1">
      <c r="A4" s="303"/>
      <c r="B4" s="226"/>
      <c r="C4" s="227"/>
      <c r="D4" s="308" t="s">
        <v>57</v>
      </c>
      <c r="E4" s="309"/>
      <c r="F4" s="309"/>
      <c r="G4" s="310"/>
      <c r="H4" s="282" t="s">
        <v>58</v>
      </c>
      <c r="I4" s="283"/>
      <c r="J4" s="283"/>
      <c r="K4" s="283"/>
      <c r="L4" s="284"/>
      <c r="M4" s="290" t="s">
        <v>59</v>
      </c>
      <c r="N4" s="291"/>
      <c r="O4" s="291"/>
      <c r="P4" s="292"/>
    </row>
    <row r="5" spans="1:16" ht="13.5" customHeight="1">
      <c r="A5" s="303"/>
      <c r="B5" s="226"/>
      <c r="C5" s="227"/>
      <c r="D5" s="285" t="s">
        <v>49</v>
      </c>
      <c r="E5" s="289" t="s">
        <v>50</v>
      </c>
      <c r="F5" s="286" t="s">
        <v>51</v>
      </c>
      <c r="G5" s="105"/>
      <c r="H5" s="285" t="s">
        <v>49</v>
      </c>
      <c r="I5" s="286" t="s">
        <v>50</v>
      </c>
      <c r="J5" s="163"/>
      <c r="K5" s="286" t="s">
        <v>51</v>
      </c>
      <c r="L5" s="105"/>
      <c r="M5" s="293" t="s">
        <v>49</v>
      </c>
      <c r="N5" s="295" t="s">
        <v>50</v>
      </c>
      <c r="O5" s="297" t="s">
        <v>51</v>
      </c>
      <c r="P5" s="106"/>
    </row>
    <row r="6" spans="1:16" ht="21.75" customHeight="1">
      <c r="A6" s="304"/>
      <c r="B6" s="229"/>
      <c r="C6" s="230"/>
      <c r="D6" s="266"/>
      <c r="E6" s="253"/>
      <c r="F6" s="253"/>
      <c r="G6" s="123" t="s">
        <v>52</v>
      </c>
      <c r="H6" s="266"/>
      <c r="I6" s="287"/>
      <c r="J6" s="164" t="s">
        <v>60</v>
      </c>
      <c r="K6" s="288"/>
      <c r="L6" s="123" t="s">
        <v>52</v>
      </c>
      <c r="M6" s="294"/>
      <c r="N6" s="296"/>
      <c r="O6" s="298"/>
      <c r="P6" s="165" t="s">
        <v>52</v>
      </c>
    </row>
    <row r="7" spans="1:16" ht="21.75" customHeight="1">
      <c r="A7" s="278" t="s">
        <v>3</v>
      </c>
      <c r="B7" s="237" t="s">
        <v>4</v>
      </c>
      <c r="C7" s="238"/>
      <c r="D7" s="166">
        <v>756</v>
      </c>
      <c r="E7" s="167">
        <v>3561</v>
      </c>
      <c r="F7" s="167">
        <v>2129</v>
      </c>
      <c r="G7" s="168">
        <v>1028</v>
      </c>
      <c r="H7" s="166">
        <v>732</v>
      </c>
      <c r="I7" s="167">
        <v>3793</v>
      </c>
      <c r="J7" s="167">
        <v>1131</v>
      </c>
      <c r="K7" s="167">
        <v>3116</v>
      </c>
      <c r="L7" s="168">
        <v>1866</v>
      </c>
      <c r="M7" s="166">
        <v>1488</v>
      </c>
      <c r="N7" s="167">
        <v>7354</v>
      </c>
      <c r="O7" s="167">
        <v>5245</v>
      </c>
      <c r="P7" s="169">
        <v>2894</v>
      </c>
    </row>
    <row r="8" spans="1:16" ht="21.75" customHeight="1">
      <c r="A8" s="279"/>
      <c r="B8" s="212" t="s">
        <v>5</v>
      </c>
      <c r="C8" s="281"/>
      <c r="D8" s="170">
        <v>439</v>
      </c>
      <c r="E8" s="171">
        <v>2566</v>
      </c>
      <c r="F8" s="171">
        <v>1737</v>
      </c>
      <c r="G8" s="172">
        <v>780</v>
      </c>
      <c r="H8" s="170">
        <v>447</v>
      </c>
      <c r="I8" s="171">
        <v>2409</v>
      </c>
      <c r="J8" s="171">
        <v>626</v>
      </c>
      <c r="K8" s="171">
        <v>2468</v>
      </c>
      <c r="L8" s="172">
        <v>1354</v>
      </c>
      <c r="M8" s="170">
        <v>886</v>
      </c>
      <c r="N8" s="171">
        <v>4975</v>
      </c>
      <c r="O8" s="171">
        <v>4205</v>
      </c>
      <c r="P8" s="173">
        <v>2134</v>
      </c>
    </row>
    <row r="9" spans="1:16" ht="21.75" customHeight="1">
      <c r="A9" s="279"/>
      <c r="B9" s="2"/>
      <c r="C9" s="4" t="s">
        <v>36</v>
      </c>
      <c r="D9" s="174">
        <v>61</v>
      </c>
      <c r="E9" s="175">
        <v>474</v>
      </c>
      <c r="F9" s="175">
        <v>367</v>
      </c>
      <c r="G9" s="176">
        <v>148</v>
      </c>
      <c r="H9" s="174">
        <v>65</v>
      </c>
      <c r="I9" s="175">
        <v>376</v>
      </c>
      <c r="J9" s="175">
        <v>110</v>
      </c>
      <c r="K9" s="175">
        <v>502</v>
      </c>
      <c r="L9" s="176">
        <v>251</v>
      </c>
      <c r="M9" s="174">
        <v>126</v>
      </c>
      <c r="N9" s="175">
        <v>850</v>
      </c>
      <c r="O9" s="175">
        <v>869</v>
      </c>
      <c r="P9" s="177">
        <v>399</v>
      </c>
    </row>
    <row r="10" spans="1:16" ht="21.75" customHeight="1">
      <c r="A10" s="279"/>
      <c r="B10" s="3"/>
      <c r="C10" s="4" t="s">
        <v>37</v>
      </c>
      <c r="D10" s="174">
        <v>21</v>
      </c>
      <c r="E10" s="175">
        <v>272</v>
      </c>
      <c r="F10" s="175">
        <v>260</v>
      </c>
      <c r="G10" s="176">
        <v>129</v>
      </c>
      <c r="H10" s="174">
        <v>12</v>
      </c>
      <c r="I10" s="175">
        <v>228</v>
      </c>
      <c r="J10" s="175">
        <v>45</v>
      </c>
      <c r="K10" s="175">
        <v>387</v>
      </c>
      <c r="L10" s="176">
        <v>250</v>
      </c>
      <c r="M10" s="174">
        <v>33</v>
      </c>
      <c r="N10" s="175">
        <v>500</v>
      </c>
      <c r="O10" s="175">
        <v>647</v>
      </c>
      <c r="P10" s="177">
        <v>379</v>
      </c>
    </row>
    <row r="11" spans="1:16" ht="21.75" customHeight="1">
      <c r="A11" s="279"/>
      <c r="B11" s="239" t="s">
        <v>6</v>
      </c>
      <c r="C11" s="240"/>
      <c r="D11" s="174">
        <v>245</v>
      </c>
      <c r="E11" s="175">
        <v>969</v>
      </c>
      <c r="F11" s="175">
        <v>552</v>
      </c>
      <c r="G11" s="176">
        <v>235</v>
      </c>
      <c r="H11" s="174">
        <v>211</v>
      </c>
      <c r="I11" s="175">
        <v>1043</v>
      </c>
      <c r="J11" s="175">
        <v>301</v>
      </c>
      <c r="K11" s="175">
        <v>838</v>
      </c>
      <c r="L11" s="176">
        <v>487</v>
      </c>
      <c r="M11" s="174">
        <v>456</v>
      </c>
      <c r="N11" s="175">
        <v>2012</v>
      </c>
      <c r="O11" s="175">
        <v>1390</v>
      </c>
      <c r="P11" s="177">
        <v>722</v>
      </c>
    </row>
    <row r="12" spans="1:16" ht="21.75" customHeight="1">
      <c r="A12" s="279"/>
      <c r="B12" s="212" t="s">
        <v>7</v>
      </c>
      <c r="C12" s="281"/>
      <c r="D12" s="174">
        <v>71</v>
      </c>
      <c r="E12" s="175">
        <v>572</v>
      </c>
      <c r="F12" s="175">
        <v>468</v>
      </c>
      <c r="G12" s="176">
        <v>224</v>
      </c>
      <c r="H12" s="174">
        <v>75</v>
      </c>
      <c r="I12" s="175">
        <v>561</v>
      </c>
      <c r="J12" s="175">
        <v>138</v>
      </c>
      <c r="K12" s="175">
        <v>694</v>
      </c>
      <c r="L12" s="176">
        <v>423</v>
      </c>
      <c r="M12" s="174">
        <v>146</v>
      </c>
      <c r="N12" s="175">
        <v>1133</v>
      </c>
      <c r="O12" s="175">
        <v>1162</v>
      </c>
      <c r="P12" s="177">
        <v>647</v>
      </c>
    </row>
    <row r="13" spans="1:16" ht="21.75" customHeight="1">
      <c r="A13" s="279"/>
      <c r="B13" s="147"/>
      <c r="C13" s="81" t="s">
        <v>38</v>
      </c>
      <c r="D13" s="174">
        <v>0</v>
      </c>
      <c r="E13" s="175">
        <v>14</v>
      </c>
      <c r="F13" s="175">
        <v>28</v>
      </c>
      <c r="G13" s="176">
        <v>16</v>
      </c>
      <c r="H13" s="174">
        <v>0</v>
      </c>
      <c r="I13" s="175">
        <v>12</v>
      </c>
      <c r="J13" s="175">
        <v>1</v>
      </c>
      <c r="K13" s="175">
        <v>39</v>
      </c>
      <c r="L13" s="176">
        <v>22</v>
      </c>
      <c r="M13" s="174">
        <v>0</v>
      </c>
      <c r="N13" s="175">
        <v>26</v>
      </c>
      <c r="O13" s="175">
        <v>67</v>
      </c>
      <c r="P13" s="177">
        <v>38</v>
      </c>
    </row>
    <row r="14" spans="1:16" ht="21.75" customHeight="1">
      <c r="A14" s="279"/>
      <c r="B14" s="239" t="s">
        <v>8</v>
      </c>
      <c r="C14" s="240"/>
      <c r="D14" s="174">
        <v>17</v>
      </c>
      <c r="E14" s="175">
        <v>206</v>
      </c>
      <c r="F14" s="175">
        <v>244</v>
      </c>
      <c r="G14" s="176">
        <v>137</v>
      </c>
      <c r="H14" s="174">
        <v>22</v>
      </c>
      <c r="I14" s="175">
        <v>199</v>
      </c>
      <c r="J14" s="175">
        <v>38</v>
      </c>
      <c r="K14" s="175">
        <v>347</v>
      </c>
      <c r="L14" s="176">
        <v>219</v>
      </c>
      <c r="M14" s="174">
        <v>39</v>
      </c>
      <c r="N14" s="175">
        <v>405</v>
      </c>
      <c r="O14" s="175">
        <v>591</v>
      </c>
      <c r="P14" s="177">
        <v>356</v>
      </c>
    </row>
    <row r="15" spans="1:16" ht="21.75" customHeight="1">
      <c r="A15" s="279"/>
      <c r="B15" s="239" t="s">
        <v>9</v>
      </c>
      <c r="C15" s="240"/>
      <c r="D15" s="174">
        <v>25</v>
      </c>
      <c r="E15" s="175">
        <v>312</v>
      </c>
      <c r="F15" s="175">
        <v>420</v>
      </c>
      <c r="G15" s="176">
        <v>198</v>
      </c>
      <c r="H15" s="174">
        <v>26</v>
      </c>
      <c r="I15" s="175">
        <v>307</v>
      </c>
      <c r="J15" s="175">
        <v>69</v>
      </c>
      <c r="K15" s="175">
        <v>562</v>
      </c>
      <c r="L15" s="176">
        <v>346</v>
      </c>
      <c r="M15" s="174">
        <v>51</v>
      </c>
      <c r="N15" s="175">
        <v>619</v>
      </c>
      <c r="O15" s="175">
        <v>982</v>
      </c>
      <c r="P15" s="177">
        <v>544</v>
      </c>
    </row>
    <row r="16" spans="1:16" ht="21.75" customHeight="1">
      <c r="A16" s="279"/>
      <c r="B16" s="239" t="s">
        <v>10</v>
      </c>
      <c r="C16" s="240"/>
      <c r="D16" s="174">
        <v>31</v>
      </c>
      <c r="E16" s="175">
        <v>159</v>
      </c>
      <c r="F16" s="175">
        <v>114</v>
      </c>
      <c r="G16" s="176">
        <v>44</v>
      </c>
      <c r="H16" s="174">
        <v>20</v>
      </c>
      <c r="I16" s="175">
        <v>137</v>
      </c>
      <c r="J16" s="175">
        <v>40</v>
      </c>
      <c r="K16" s="175">
        <v>144</v>
      </c>
      <c r="L16" s="176">
        <v>87</v>
      </c>
      <c r="M16" s="174">
        <v>51</v>
      </c>
      <c r="N16" s="175">
        <v>296</v>
      </c>
      <c r="O16" s="175">
        <v>258</v>
      </c>
      <c r="P16" s="177">
        <v>131</v>
      </c>
    </row>
    <row r="17" spans="1:16" ht="21.75" customHeight="1">
      <c r="A17" s="279"/>
      <c r="B17" s="239" t="s">
        <v>61</v>
      </c>
      <c r="C17" s="240"/>
      <c r="D17" s="174">
        <v>0</v>
      </c>
      <c r="E17" s="175">
        <v>16</v>
      </c>
      <c r="F17" s="175">
        <v>33</v>
      </c>
      <c r="G17" s="176">
        <v>14</v>
      </c>
      <c r="H17" s="174">
        <v>0</v>
      </c>
      <c r="I17" s="175">
        <v>17</v>
      </c>
      <c r="J17" s="175">
        <v>1</v>
      </c>
      <c r="K17" s="175">
        <v>48</v>
      </c>
      <c r="L17" s="176">
        <v>30</v>
      </c>
      <c r="M17" s="174">
        <v>0</v>
      </c>
      <c r="N17" s="175">
        <v>33</v>
      </c>
      <c r="O17" s="175">
        <v>81</v>
      </c>
      <c r="P17" s="177">
        <v>44</v>
      </c>
    </row>
    <row r="18" spans="1:16" ht="21.75" customHeight="1">
      <c r="A18" s="279"/>
      <c r="B18" s="239" t="s">
        <v>62</v>
      </c>
      <c r="C18" s="240"/>
      <c r="D18" s="174">
        <v>0</v>
      </c>
      <c r="E18" s="175">
        <v>0</v>
      </c>
      <c r="F18" s="175">
        <v>1</v>
      </c>
      <c r="G18" s="176">
        <v>0</v>
      </c>
      <c r="H18" s="174">
        <v>0</v>
      </c>
      <c r="I18" s="175">
        <v>0</v>
      </c>
      <c r="J18" s="175">
        <v>0</v>
      </c>
      <c r="K18" s="175">
        <v>1</v>
      </c>
      <c r="L18" s="176">
        <v>0</v>
      </c>
      <c r="M18" s="174">
        <v>0</v>
      </c>
      <c r="N18" s="175">
        <v>0</v>
      </c>
      <c r="O18" s="175">
        <v>2</v>
      </c>
      <c r="P18" s="177">
        <v>0</v>
      </c>
    </row>
    <row r="19" spans="1:16" ht="21.75" customHeight="1">
      <c r="A19" s="279"/>
      <c r="B19" s="239" t="s">
        <v>11</v>
      </c>
      <c r="C19" s="240"/>
      <c r="D19" s="170">
        <v>12</v>
      </c>
      <c r="E19" s="171">
        <v>189</v>
      </c>
      <c r="F19" s="171">
        <v>161</v>
      </c>
      <c r="G19" s="172">
        <v>83</v>
      </c>
      <c r="H19" s="170">
        <v>13</v>
      </c>
      <c r="I19" s="171">
        <v>79</v>
      </c>
      <c r="J19" s="171">
        <v>25</v>
      </c>
      <c r="K19" s="171">
        <v>228</v>
      </c>
      <c r="L19" s="172">
        <v>130</v>
      </c>
      <c r="M19" s="170">
        <v>25</v>
      </c>
      <c r="N19" s="171">
        <v>268</v>
      </c>
      <c r="O19" s="171">
        <v>389</v>
      </c>
      <c r="P19" s="173">
        <v>213</v>
      </c>
    </row>
    <row r="20" spans="1:16" ht="21.75" customHeight="1">
      <c r="A20" s="280"/>
      <c r="B20" s="241" t="s">
        <v>35</v>
      </c>
      <c r="C20" s="242"/>
      <c r="D20" s="107">
        <v>1596</v>
      </c>
      <c r="E20" s="108">
        <v>8550</v>
      </c>
      <c r="F20" s="108">
        <v>5859</v>
      </c>
      <c r="G20" s="109">
        <v>2743</v>
      </c>
      <c r="H20" s="107">
        <v>1546</v>
      </c>
      <c r="I20" s="108">
        <v>8545</v>
      </c>
      <c r="J20" s="108">
        <v>2369</v>
      </c>
      <c r="K20" s="108">
        <v>8446</v>
      </c>
      <c r="L20" s="109">
        <v>4942</v>
      </c>
      <c r="M20" s="107">
        <v>3142</v>
      </c>
      <c r="N20" s="108">
        <v>17095</v>
      </c>
      <c r="O20" s="108">
        <v>14305</v>
      </c>
      <c r="P20" s="110">
        <v>7685</v>
      </c>
    </row>
    <row r="21" spans="1:16" ht="21.75" customHeight="1">
      <c r="A21" s="278" t="s">
        <v>13</v>
      </c>
      <c r="B21" s="237" t="s">
        <v>14</v>
      </c>
      <c r="C21" s="238"/>
      <c r="D21" s="166">
        <v>17</v>
      </c>
      <c r="E21" s="167">
        <v>157</v>
      </c>
      <c r="F21" s="167">
        <v>175</v>
      </c>
      <c r="G21" s="168">
        <v>79</v>
      </c>
      <c r="H21" s="166">
        <v>17</v>
      </c>
      <c r="I21" s="167">
        <v>127</v>
      </c>
      <c r="J21" s="167">
        <v>30</v>
      </c>
      <c r="K21" s="167">
        <v>240</v>
      </c>
      <c r="L21" s="168">
        <v>153</v>
      </c>
      <c r="M21" s="166">
        <v>34</v>
      </c>
      <c r="N21" s="167">
        <v>284</v>
      </c>
      <c r="O21" s="167">
        <v>415</v>
      </c>
      <c r="P21" s="169">
        <v>232</v>
      </c>
    </row>
    <row r="22" spans="1:16" ht="21.75" customHeight="1">
      <c r="A22" s="280"/>
      <c r="B22" s="241" t="s">
        <v>35</v>
      </c>
      <c r="C22" s="242"/>
      <c r="D22" s="111">
        <v>17</v>
      </c>
      <c r="E22" s="112">
        <v>157</v>
      </c>
      <c r="F22" s="112">
        <v>175</v>
      </c>
      <c r="G22" s="113">
        <v>79</v>
      </c>
      <c r="H22" s="111">
        <v>17</v>
      </c>
      <c r="I22" s="112">
        <v>127</v>
      </c>
      <c r="J22" s="112">
        <v>30</v>
      </c>
      <c r="K22" s="112">
        <v>240</v>
      </c>
      <c r="L22" s="113">
        <v>153</v>
      </c>
      <c r="M22" s="111">
        <v>34</v>
      </c>
      <c r="N22" s="112">
        <v>284</v>
      </c>
      <c r="O22" s="112">
        <v>415</v>
      </c>
      <c r="P22" s="114">
        <v>232</v>
      </c>
    </row>
    <row r="23" spans="1:16" ht="21.75" customHeight="1">
      <c r="A23" s="278" t="s">
        <v>15</v>
      </c>
      <c r="B23" s="237" t="s">
        <v>16</v>
      </c>
      <c r="C23" s="238"/>
      <c r="D23" s="178">
        <v>15</v>
      </c>
      <c r="E23" s="179">
        <v>162</v>
      </c>
      <c r="F23" s="179">
        <v>190</v>
      </c>
      <c r="G23" s="180">
        <v>94</v>
      </c>
      <c r="H23" s="178">
        <v>21</v>
      </c>
      <c r="I23" s="179">
        <v>151</v>
      </c>
      <c r="J23" s="179">
        <v>40</v>
      </c>
      <c r="K23" s="179">
        <v>244</v>
      </c>
      <c r="L23" s="180">
        <v>160</v>
      </c>
      <c r="M23" s="178">
        <v>36</v>
      </c>
      <c r="N23" s="179">
        <v>313</v>
      </c>
      <c r="O23" s="179">
        <v>434</v>
      </c>
      <c r="P23" s="181">
        <v>254</v>
      </c>
    </row>
    <row r="24" spans="1:16" ht="21.75" customHeight="1">
      <c r="A24" s="279"/>
      <c r="B24" s="239" t="s">
        <v>17</v>
      </c>
      <c r="C24" s="240"/>
      <c r="D24" s="174">
        <v>46</v>
      </c>
      <c r="E24" s="175">
        <v>303</v>
      </c>
      <c r="F24" s="175">
        <v>357</v>
      </c>
      <c r="G24" s="176">
        <v>189</v>
      </c>
      <c r="H24" s="174">
        <v>49</v>
      </c>
      <c r="I24" s="175">
        <v>314</v>
      </c>
      <c r="J24" s="175">
        <v>74</v>
      </c>
      <c r="K24" s="175">
        <v>446</v>
      </c>
      <c r="L24" s="176">
        <v>275</v>
      </c>
      <c r="M24" s="174">
        <v>95</v>
      </c>
      <c r="N24" s="175">
        <v>617</v>
      </c>
      <c r="O24" s="175">
        <v>803</v>
      </c>
      <c r="P24" s="177">
        <v>464</v>
      </c>
    </row>
    <row r="25" spans="1:16" ht="21.75" customHeight="1">
      <c r="A25" s="280"/>
      <c r="B25" s="241" t="s">
        <v>35</v>
      </c>
      <c r="C25" s="242"/>
      <c r="D25" s="111">
        <v>61</v>
      </c>
      <c r="E25" s="112">
        <v>465</v>
      </c>
      <c r="F25" s="112">
        <v>547</v>
      </c>
      <c r="G25" s="113">
        <v>283</v>
      </c>
      <c r="H25" s="111">
        <v>70</v>
      </c>
      <c r="I25" s="112">
        <v>465</v>
      </c>
      <c r="J25" s="112">
        <v>114</v>
      </c>
      <c r="K25" s="112">
        <v>690</v>
      </c>
      <c r="L25" s="113">
        <v>435</v>
      </c>
      <c r="M25" s="111">
        <v>131</v>
      </c>
      <c r="N25" s="112">
        <v>930</v>
      </c>
      <c r="O25" s="112">
        <v>1237</v>
      </c>
      <c r="P25" s="114">
        <v>718</v>
      </c>
    </row>
    <row r="26" spans="1:16" ht="21.75" customHeight="1">
      <c r="A26" s="278" t="s">
        <v>18</v>
      </c>
      <c r="B26" s="237" t="s">
        <v>19</v>
      </c>
      <c r="C26" s="238"/>
      <c r="D26" s="170">
        <v>20</v>
      </c>
      <c r="E26" s="171">
        <v>151</v>
      </c>
      <c r="F26" s="171">
        <v>207</v>
      </c>
      <c r="G26" s="172">
        <v>104</v>
      </c>
      <c r="H26" s="170">
        <v>26</v>
      </c>
      <c r="I26" s="171">
        <v>135</v>
      </c>
      <c r="J26" s="171">
        <v>24</v>
      </c>
      <c r="K26" s="171">
        <v>243</v>
      </c>
      <c r="L26" s="172">
        <v>149</v>
      </c>
      <c r="M26" s="170">
        <v>46</v>
      </c>
      <c r="N26" s="171">
        <v>286</v>
      </c>
      <c r="O26" s="171">
        <v>450</v>
      </c>
      <c r="P26" s="173">
        <v>253</v>
      </c>
    </row>
    <row r="27" spans="1:16" ht="21.75" customHeight="1">
      <c r="A27" s="279"/>
      <c r="B27" s="239" t="s">
        <v>20</v>
      </c>
      <c r="C27" s="240"/>
      <c r="D27" s="174">
        <v>7</v>
      </c>
      <c r="E27" s="175">
        <v>101</v>
      </c>
      <c r="F27" s="175">
        <v>126</v>
      </c>
      <c r="G27" s="176">
        <v>65</v>
      </c>
      <c r="H27" s="174">
        <v>10</v>
      </c>
      <c r="I27" s="175">
        <v>81</v>
      </c>
      <c r="J27" s="175">
        <v>12</v>
      </c>
      <c r="K27" s="175">
        <v>147</v>
      </c>
      <c r="L27" s="176">
        <v>92</v>
      </c>
      <c r="M27" s="174">
        <v>17</v>
      </c>
      <c r="N27" s="175">
        <v>182</v>
      </c>
      <c r="O27" s="175">
        <v>273</v>
      </c>
      <c r="P27" s="177">
        <v>157</v>
      </c>
    </row>
    <row r="28" spans="1:16" ht="21.75" customHeight="1">
      <c r="A28" s="280"/>
      <c r="B28" s="241" t="s">
        <v>12</v>
      </c>
      <c r="C28" s="242"/>
      <c r="D28" s="115">
        <v>27</v>
      </c>
      <c r="E28" s="116">
        <v>252</v>
      </c>
      <c r="F28" s="116">
        <v>333</v>
      </c>
      <c r="G28" s="117">
        <v>169</v>
      </c>
      <c r="H28" s="115">
        <v>36</v>
      </c>
      <c r="I28" s="116">
        <v>216</v>
      </c>
      <c r="J28" s="116">
        <v>36</v>
      </c>
      <c r="K28" s="116">
        <v>390</v>
      </c>
      <c r="L28" s="117">
        <v>241</v>
      </c>
      <c r="M28" s="115">
        <v>63</v>
      </c>
      <c r="N28" s="116">
        <v>468</v>
      </c>
      <c r="O28" s="116">
        <v>723</v>
      </c>
      <c r="P28" s="118">
        <v>410</v>
      </c>
    </row>
    <row r="29" spans="1:16" ht="21.75" customHeight="1">
      <c r="A29" s="275" t="s">
        <v>31</v>
      </c>
      <c r="B29" s="237" t="s">
        <v>21</v>
      </c>
      <c r="C29" s="238"/>
      <c r="D29" s="170">
        <v>51</v>
      </c>
      <c r="E29" s="171">
        <v>403</v>
      </c>
      <c r="F29" s="171">
        <v>381</v>
      </c>
      <c r="G29" s="172">
        <v>184</v>
      </c>
      <c r="H29" s="170">
        <v>50</v>
      </c>
      <c r="I29" s="171">
        <v>354</v>
      </c>
      <c r="J29" s="171">
        <v>85</v>
      </c>
      <c r="K29" s="171">
        <v>557</v>
      </c>
      <c r="L29" s="172">
        <v>342</v>
      </c>
      <c r="M29" s="170">
        <v>101</v>
      </c>
      <c r="N29" s="171">
        <v>757</v>
      </c>
      <c r="O29" s="171">
        <v>938</v>
      </c>
      <c r="P29" s="173">
        <v>526</v>
      </c>
    </row>
    <row r="30" spans="1:16" ht="21.75" customHeight="1">
      <c r="A30" s="276"/>
      <c r="B30" s="239" t="s">
        <v>22</v>
      </c>
      <c r="C30" s="240"/>
      <c r="D30" s="174">
        <v>6</v>
      </c>
      <c r="E30" s="175">
        <v>79</v>
      </c>
      <c r="F30" s="175">
        <v>121</v>
      </c>
      <c r="G30" s="176">
        <v>61</v>
      </c>
      <c r="H30" s="174">
        <v>5</v>
      </c>
      <c r="I30" s="175">
        <v>63</v>
      </c>
      <c r="J30" s="175">
        <v>15</v>
      </c>
      <c r="K30" s="175">
        <v>153</v>
      </c>
      <c r="L30" s="176">
        <v>99</v>
      </c>
      <c r="M30" s="174">
        <v>11</v>
      </c>
      <c r="N30" s="175">
        <v>142</v>
      </c>
      <c r="O30" s="175">
        <v>274</v>
      </c>
      <c r="P30" s="177">
        <v>160</v>
      </c>
    </row>
    <row r="31" spans="1:16" ht="21.75" customHeight="1">
      <c r="A31" s="277"/>
      <c r="B31" s="241" t="s">
        <v>12</v>
      </c>
      <c r="C31" s="242"/>
      <c r="D31" s="115">
        <v>57</v>
      </c>
      <c r="E31" s="116">
        <v>482</v>
      </c>
      <c r="F31" s="116">
        <v>502</v>
      </c>
      <c r="G31" s="117">
        <v>245</v>
      </c>
      <c r="H31" s="115">
        <v>55</v>
      </c>
      <c r="I31" s="116">
        <v>417</v>
      </c>
      <c r="J31" s="116">
        <v>100</v>
      </c>
      <c r="K31" s="116">
        <v>710</v>
      </c>
      <c r="L31" s="117">
        <v>441</v>
      </c>
      <c r="M31" s="115">
        <v>112</v>
      </c>
      <c r="N31" s="116">
        <v>899</v>
      </c>
      <c r="O31" s="116">
        <v>1212</v>
      </c>
      <c r="P31" s="118">
        <v>686</v>
      </c>
    </row>
    <row r="32" spans="1:16" ht="21.75" customHeight="1">
      <c r="A32" s="272" t="s">
        <v>23</v>
      </c>
      <c r="B32" s="237" t="s">
        <v>24</v>
      </c>
      <c r="C32" s="238"/>
      <c r="D32" s="170">
        <v>25</v>
      </c>
      <c r="E32" s="171">
        <v>190</v>
      </c>
      <c r="F32" s="171">
        <v>171</v>
      </c>
      <c r="G32" s="172">
        <v>86</v>
      </c>
      <c r="H32" s="170">
        <v>20</v>
      </c>
      <c r="I32" s="171">
        <v>158</v>
      </c>
      <c r="J32" s="171">
        <v>24</v>
      </c>
      <c r="K32" s="171">
        <v>284</v>
      </c>
      <c r="L32" s="172">
        <v>181</v>
      </c>
      <c r="M32" s="170">
        <v>45</v>
      </c>
      <c r="N32" s="171">
        <v>348</v>
      </c>
      <c r="O32" s="171">
        <v>455</v>
      </c>
      <c r="P32" s="173">
        <v>267</v>
      </c>
    </row>
    <row r="33" spans="1:16" ht="21.75" customHeight="1">
      <c r="A33" s="273"/>
      <c r="B33" s="239" t="s">
        <v>25</v>
      </c>
      <c r="C33" s="240"/>
      <c r="D33" s="174">
        <v>11</v>
      </c>
      <c r="E33" s="175">
        <v>107</v>
      </c>
      <c r="F33" s="175">
        <v>138</v>
      </c>
      <c r="G33" s="176">
        <v>70</v>
      </c>
      <c r="H33" s="174">
        <v>10</v>
      </c>
      <c r="I33" s="175">
        <v>96</v>
      </c>
      <c r="J33" s="175">
        <v>14</v>
      </c>
      <c r="K33" s="175">
        <v>182</v>
      </c>
      <c r="L33" s="176">
        <v>115</v>
      </c>
      <c r="M33" s="174">
        <v>21</v>
      </c>
      <c r="N33" s="175">
        <v>203</v>
      </c>
      <c r="O33" s="175">
        <v>320</v>
      </c>
      <c r="P33" s="177">
        <v>185</v>
      </c>
    </row>
    <row r="34" spans="1:16" ht="21.75" customHeight="1">
      <c r="A34" s="274"/>
      <c r="B34" s="241" t="s">
        <v>12</v>
      </c>
      <c r="C34" s="242"/>
      <c r="D34" s="115">
        <v>36</v>
      </c>
      <c r="E34" s="116">
        <v>297</v>
      </c>
      <c r="F34" s="116">
        <v>309</v>
      </c>
      <c r="G34" s="117">
        <v>156</v>
      </c>
      <c r="H34" s="115">
        <v>30</v>
      </c>
      <c r="I34" s="116">
        <v>254</v>
      </c>
      <c r="J34" s="116">
        <v>38</v>
      </c>
      <c r="K34" s="116">
        <v>466</v>
      </c>
      <c r="L34" s="117">
        <v>296</v>
      </c>
      <c r="M34" s="115">
        <v>66</v>
      </c>
      <c r="N34" s="116">
        <v>551</v>
      </c>
      <c r="O34" s="116">
        <v>775</v>
      </c>
      <c r="P34" s="118">
        <v>452</v>
      </c>
    </row>
    <row r="35" spans="1:16" ht="21.75" customHeight="1">
      <c r="A35" s="275" t="s">
        <v>32</v>
      </c>
      <c r="B35" s="237" t="s">
        <v>26</v>
      </c>
      <c r="C35" s="238"/>
      <c r="D35" s="166">
        <v>20</v>
      </c>
      <c r="E35" s="167">
        <v>130</v>
      </c>
      <c r="F35" s="167">
        <v>193</v>
      </c>
      <c r="G35" s="168">
        <v>86</v>
      </c>
      <c r="H35" s="166">
        <v>19</v>
      </c>
      <c r="I35" s="167">
        <v>120</v>
      </c>
      <c r="J35" s="167">
        <v>23</v>
      </c>
      <c r="K35" s="167">
        <v>259</v>
      </c>
      <c r="L35" s="168">
        <v>156</v>
      </c>
      <c r="M35" s="166">
        <v>39</v>
      </c>
      <c r="N35" s="167">
        <v>250</v>
      </c>
      <c r="O35" s="167">
        <v>452</v>
      </c>
      <c r="P35" s="169">
        <v>242</v>
      </c>
    </row>
    <row r="36" spans="1:16" ht="21.75" customHeight="1">
      <c r="A36" s="276"/>
      <c r="B36" s="239" t="s">
        <v>27</v>
      </c>
      <c r="C36" s="240"/>
      <c r="D36" s="174">
        <v>19</v>
      </c>
      <c r="E36" s="175">
        <v>124</v>
      </c>
      <c r="F36" s="175">
        <v>176</v>
      </c>
      <c r="G36" s="176">
        <v>66</v>
      </c>
      <c r="H36" s="174">
        <v>18</v>
      </c>
      <c r="I36" s="175">
        <v>146</v>
      </c>
      <c r="J36" s="175">
        <v>40</v>
      </c>
      <c r="K36" s="175">
        <v>255</v>
      </c>
      <c r="L36" s="176">
        <v>164</v>
      </c>
      <c r="M36" s="174">
        <v>37</v>
      </c>
      <c r="N36" s="175">
        <v>270</v>
      </c>
      <c r="O36" s="175">
        <v>431</v>
      </c>
      <c r="P36" s="177">
        <v>230</v>
      </c>
    </row>
    <row r="37" spans="1:16" ht="21.75" customHeight="1">
      <c r="A37" s="277"/>
      <c r="B37" s="241" t="s">
        <v>12</v>
      </c>
      <c r="C37" s="242"/>
      <c r="D37" s="115">
        <v>39</v>
      </c>
      <c r="E37" s="116">
        <v>254</v>
      </c>
      <c r="F37" s="116">
        <v>369</v>
      </c>
      <c r="G37" s="117">
        <v>152</v>
      </c>
      <c r="H37" s="115">
        <v>37</v>
      </c>
      <c r="I37" s="116">
        <v>266</v>
      </c>
      <c r="J37" s="116">
        <v>63</v>
      </c>
      <c r="K37" s="116">
        <v>514</v>
      </c>
      <c r="L37" s="117">
        <v>320</v>
      </c>
      <c r="M37" s="115">
        <v>76</v>
      </c>
      <c r="N37" s="116">
        <v>520</v>
      </c>
      <c r="O37" s="116">
        <v>883</v>
      </c>
      <c r="P37" s="118">
        <v>472</v>
      </c>
    </row>
    <row r="38" spans="1:16" ht="22.5" customHeight="1" thickBot="1">
      <c r="A38" s="269" t="s">
        <v>28</v>
      </c>
      <c r="B38" s="270"/>
      <c r="C38" s="271"/>
      <c r="D38" s="182">
        <v>1833</v>
      </c>
      <c r="E38" s="183">
        <v>10457</v>
      </c>
      <c r="F38" s="183">
        <v>8094</v>
      </c>
      <c r="G38" s="184">
        <v>3827</v>
      </c>
      <c r="H38" s="182">
        <v>1791</v>
      </c>
      <c r="I38" s="183">
        <v>10290</v>
      </c>
      <c r="J38" s="183">
        <v>2750</v>
      </c>
      <c r="K38" s="183">
        <v>11456</v>
      </c>
      <c r="L38" s="184">
        <v>6828</v>
      </c>
      <c r="M38" s="182">
        <v>3624</v>
      </c>
      <c r="N38" s="183">
        <v>20747</v>
      </c>
      <c r="O38" s="183">
        <v>19550</v>
      </c>
      <c r="P38" s="185">
        <v>10655</v>
      </c>
    </row>
    <row r="39" spans="1:16" ht="13.5">
      <c r="A39" s="188" t="s">
        <v>54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</row>
  </sheetData>
  <sheetProtection/>
  <mergeCells count="53">
    <mergeCell ref="A38:C38"/>
    <mergeCell ref="A39:P39"/>
    <mergeCell ref="A32:A34"/>
    <mergeCell ref="B32:C32"/>
    <mergeCell ref="B33:C33"/>
    <mergeCell ref="B34:C34"/>
    <mergeCell ref="A35:A37"/>
    <mergeCell ref="B35:C35"/>
    <mergeCell ref="B36:C36"/>
    <mergeCell ref="B37:C37"/>
    <mergeCell ref="A26:A28"/>
    <mergeCell ref="B26:C26"/>
    <mergeCell ref="B27:C27"/>
    <mergeCell ref="B28:C28"/>
    <mergeCell ref="A29:A31"/>
    <mergeCell ref="B29:C29"/>
    <mergeCell ref="B30:C30"/>
    <mergeCell ref="B31:C31"/>
    <mergeCell ref="B20:C20"/>
    <mergeCell ref="A21:A22"/>
    <mergeCell ref="B21:C21"/>
    <mergeCell ref="B22:C22"/>
    <mergeCell ref="A23:A25"/>
    <mergeCell ref="B23:C23"/>
    <mergeCell ref="B24:C24"/>
    <mergeCell ref="B25:C25"/>
    <mergeCell ref="A7:A20"/>
    <mergeCell ref="B8:C8"/>
    <mergeCell ref="B11:C11"/>
    <mergeCell ref="B12:C12"/>
    <mergeCell ref="B14:C14"/>
    <mergeCell ref="B15:C15"/>
    <mergeCell ref="B19:C19"/>
    <mergeCell ref="B16:C16"/>
    <mergeCell ref="B17:C17"/>
    <mergeCell ref="B18:C18"/>
    <mergeCell ref="H4:L4"/>
    <mergeCell ref="H5:H6"/>
    <mergeCell ref="I5:I6"/>
    <mergeCell ref="K5:K6"/>
    <mergeCell ref="D5:D6"/>
    <mergeCell ref="E5:E6"/>
    <mergeCell ref="F5:F6"/>
    <mergeCell ref="M4:P4"/>
    <mergeCell ref="B7:C7"/>
    <mergeCell ref="M5:M6"/>
    <mergeCell ref="N5:N6"/>
    <mergeCell ref="O5:O6"/>
    <mergeCell ref="A1:P1"/>
    <mergeCell ref="M2:P2"/>
    <mergeCell ref="A3:C6"/>
    <mergeCell ref="D3:P3"/>
    <mergeCell ref="D4:G4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39"/>
  <sheetViews>
    <sheetView zoomScalePageLayoutView="0" workbookViewId="0" topLeftCell="A1">
      <pane xSplit="3" ySplit="5" topLeftCell="D6" activePane="bottomRight" state="frozen"/>
      <selection pane="topLeft" activeCell="T22" sqref="T22"/>
      <selection pane="topRight" activeCell="T22" sqref="T22"/>
      <selection pane="bottomLeft" activeCell="T22" sqref="T22"/>
      <selection pane="bottomRight" activeCell="T22" sqref="T22"/>
    </sheetView>
  </sheetViews>
  <sheetFormatPr defaultColWidth="9.00390625" defaultRowHeight="13.5"/>
  <cols>
    <col min="2" max="2" width="2.125" style="0" customWidth="1"/>
    <col min="3" max="3" width="11.875" style="0" customWidth="1"/>
    <col min="4" max="4" width="8.625" style="0" customWidth="1"/>
    <col min="5" max="5" width="2.125" style="0" customWidth="1"/>
    <col min="6" max="6" width="5.125" style="0" customWidth="1"/>
    <col min="7" max="7" width="2.125" style="0" customWidth="1"/>
    <col min="8" max="8" width="8.625" style="0" customWidth="1"/>
    <col min="9" max="9" width="2.125" style="0" customWidth="1"/>
    <col min="10" max="10" width="5.125" style="0" customWidth="1"/>
    <col min="11" max="11" width="2.125" style="0" customWidth="1"/>
    <col min="12" max="12" width="8.625" style="0" customWidth="1"/>
    <col min="13" max="13" width="2.125" style="0" customWidth="1"/>
    <col min="14" max="14" width="5.125" style="0" customWidth="1"/>
    <col min="15" max="15" width="2.125" style="0" customWidth="1"/>
    <col min="16" max="16" width="8.625" style="0" customWidth="1"/>
    <col min="17" max="17" width="2.125" style="0" customWidth="1"/>
    <col min="18" max="18" width="5.125" style="0" customWidth="1"/>
    <col min="19" max="19" width="2.125" style="0" customWidth="1"/>
  </cols>
  <sheetData>
    <row r="1" spans="1:19" ht="21">
      <c r="A1" s="219" t="s">
        <v>30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72"/>
    </row>
    <row r="2" spans="1:19" ht="14.25">
      <c r="A2" s="1"/>
      <c r="B2" s="1"/>
      <c r="C2" s="1"/>
      <c r="D2" s="6"/>
      <c r="E2" s="6"/>
      <c r="F2" s="119"/>
      <c r="G2" s="119"/>
      <c r="H2" s="33"/>
      <c r="I2" s="33"/>
      <c r="J2" s="33"/>
      <c r="K2" s="33"/>
      <c r="L2" s="33"/>
      <c r="M2" s="33"/>
      <c r="N2" s="220" t="s">
        <v>68</v>
      </c>
      <c r="O2" s="220"/>
      <c r="P2" s="220"/>
      <c r="Q2" s="220"/>
      <c r="R2" s="220"/>
      <c r="S2" s="120"/>
    </row>
    <row r="3" spans="1:19" ht="13.5">
      <c r="A3" s="1"/>
      <c r="B3" s="1"/>
      <c r="C3" s="1"/>
      <c r="D3" s="6"/>
      <c r="E3" s="6"/>
      <c r="F3" s="119"/>
      <c r="G3" s="119"/>
      <c r="H3" s="221" t="s">
        <v>42</v>
      </c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73"/>
    </row>
    <row r="4" spans="1:19" ht="21.75" customHeight="1">
      <c r="A4" s="222" t="s">
        <v>0</v>
      </c>
      <c r="B4" s="223"/>
      <c r="C4" s="224"/>
      <c r="D4" s="222" t="s">
        <v>39</v>
      </c>
      <c r="E4" s="223"/>
      <c r="F4" s="223"/>
      <c r="G4" s="224"/>
      <c r="H4" s="231" t="s">
        <v>43</v>
      </c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3"/>
    </row>
    <row r="5" spans="1:19" ht="21.75" customHeight="1">
      <c r="A5" s="225"/>
      <c r="B5" s="226"/>
      <c r="C5" s="227"/>
      <c r="D5" s="228"/>
      <c r="E5" s="229"/>
      <c r="F5" s="229"/>
      <c r="G5" s="230"/>
      <c r="H5" s="234" t="s">
        <v>1</v>
      </c>
      <c r="I5" s="235"/>
      <c r="J5" s="235"/>
      <c r="K5" s="236"/>
      <c r="L5" s="213" t="s">
        <v>2</v>
      </c>
      <c r="M5" s="214"/>
      <c r="N5" s="214"/>
      <c r="O5" s="215"/>
      <c r="P5" s="216" t="s">
        <v>29</v>
      </c>
      <c r="Q5" s="217"/>
      <c r="R5" s="217"/>
      <c r="S5" s="218"/>
    </row>
    <row r="6" spans="1:19" ht="21.75" customHeight="1">
      <c r="A6" s="207" t="s">
        <v>3</v>
      </c>
      <c r="B6" s="192" t="s">
        <v>4</v>
      </c>
      <c r="C6" s="193"/>
      <c r="D6" s="7">
        <v>7335</v>
      </c>
      <c r="E6" s="14" t="s">
        <v>40</v>
      </c>
      <c r="F6" s="21">
        <v>100</v>
      </c>
      <c r="G6" s="27" t="s">
        <v>41</v>
      </c>
      <c r="H6" s="34">
        <v>6445</v>
      </c>
      <c r="I6" s="14" t="s">
        <v>40</v>
      </c>
      <c r="J6" s="47">
        <v>42</v>
      </c>
      <c r="K6" s="56" t="s">
        <v>41</v>
      </c>
      <c r="L6" s="34">
        <v>7644</v>
      </c>
      <c r="M6" s="14" t="s">
        <v>40</v>
      </c>
      <c r="N6" s="47">
        <v>98</v>
      </c>
      <c r="O6" s="56" t="s">
        <v>41</v>
      </c>
      <c r="P6" s="34">
        <v>14089</v>
      </c>
      <c r="Q6" s="14" t="s">
        <v>40</v>
      </c>
      <c r="R6" s="47">
        <v>140</v>
      </c>
      <c r="S6" s="56" t="s">
        <v>41</v>
      </c>
    </row>
    <row r="7" spans="1:19" ht="21.75" customHeight="1">
      <c r="A7" s="208"/>
      <c r="B7" s="212" t="s">
        <v>5</v>
      </c>
      <c r="C7" s="195"/>
      <c r="D7" s="8">
        <v>5263</v>
      </c>
      <c r="E7" s="15" t="s">
        <v>40</v>
      </c>
      <c r="F7" s="22">
        <v>73</v>
      </c>
      <c r="G7" s="28" t="s">
        <v>41</v>
      </c>
      <c r="H7" s="35">
        <v>4739</v>
      </c>
      <c r="I7" s="15" t="s">
        <v>40</v>
      </c>
      <c r="J7" s="48">
        <v>63</v>
      </c>
      <c r="K7" s="57" t="s">
        <v>41</v>
      </c>
      <c r="L7" s="40">
        <v>5316</v>
      </c>
      <c r="M7" s="44" t="s">
        <v>40</v>
      </c>
      <c r="N7" s="53">
        <v>38</v>
      </c>
      <c r="O7" s="62" t="s">
        <v>41</v>
      </c>
      <c r="P7" s="36">
        <v>10055</v>
      </c>
      <c r="Q7" s="16" t="s">
        <v>40</v>
      </c>
      <c r="R7" s="49">
        <v>101</v>
      </c>
      <c r="S7" s="58" t="s">
        <v>41</v>
      </c>
    </row>
    <row r="8" spans="1:19" ht="21.75" customHeight="1">
      <c r="A8" s="208"/>
      <c r="B8" s="2"/>
      <c r="C8" s="4" t="s">
        <v>36</v>
      </c>
      <c r="D8" s="9">
        <v>1050</v>
      </c>
      <c r="E8" s="16" t="s">
        <v>40</v>
      </c>
      <c r="F8" s="23">
        <v>8</v>
      </c>
      <c r="G8" s="29" t="s">
        <v>41</v>
      </c>
      <c r="H8" s="36">
        <v>899</v>
      </c>
      <c r="I8" s="16" t="s">
        <v>40</v>
      </c>
      <c r="J8" s="49">
        <v>6</v>
      </c>
      <c r="K8" s="58" t="s">
        <v>41</v>
      </c>
      <c r="L8" s="40">
        <v>940</v>
      </c>
      <c r="M8" s="45" t="s">
        <v>40</v>
      </c>
      <c r="N8" s="54">
        <v>7</v>
      </c>
      <c r="O8" s="63" t="s">
        <v>41</v>
      </c>
      <c r="P8" s="35">
        <v>1839</v>
      </c>
      <c r="Q8" s="15" t="s">
        <v>40</v>
      </c>
      <c r="R8" s="48">
        <v>13</v>
      </c>
      <c r="S8" s="57" t="s">
        <v>41</v>
      </c>
    </row>
    <row r="9" spans="1:19" ht="21.75" customHeight="1">
      <c r="A9" s="208"/>
      <c r="B9" s="3"/>
      <c r="C9" s="4" t="s">
        <v>37</v>
      </c>
      <c r="D9" s="9">
        <v>617</v>
      </c>
      <c r="E9" s="16" t="s">
        <v>40</v>
      </c>
      <c r="F9" s="23">
        <v>7</v>
      </c>
      <c r="G9" s="29" t="s">
        <v>41</v>
      </c>
      <c r="H9" s="36">
        <v>552</v>
      </c>
      <c r="I9" s="16" t="s">
        <v>40</v>
      </c>
      <c r="J9" s="49">
        <v>2</v>
      </c>
      <c r="K9" s="58" t="s">
        <v>41</v>
      </c>
      <c r="L9" s="40">
        <v>627</v>
      </c>
      <c r="M9" s="45" t="s">
        <v>40</v>
      </c>
      <c r="N9" s="54">
        <v>8</v>
      </c>
      <c r="O9" s="63" t="s">
        <v>41</v>
      </c>
      <c r="P9" s="35">
        <v>1179</v>
      </c>
      <c r="Q9" s="15" t="s">
        <v>40</v>
      </c>
      <c r="R9" s="48">
        <v>10</v>
      </c>
      <c r="S9" s="57" t="s">
        <v>41</v>
      </c>
    </row>
    <row r="10" spans="1:19" ht="21.75" customHeight="1">
      <c r="A10" s="208"/>
      <c r="B10" s="212" t="s">
        <v>6</v>
      </c>
      <c r="C10" s="195"/>
      <c r="D10" s="9">
        <v>1908</v>
      </c>
      <c r="E10" s="16" t="s">
        <v>40</v>
      </c>
      <c r="F10" s="23">
        <v>26</v>
      </c>
      <c r="G10" s="29" t="s">
        <v>41</v>
      </c>
      <c r="H10" s="36">
        <v>1769</v>
      </c>
      <c r="I10" s="16" t="s">
        <v>40</v>
      </c>
      <c r="J10" s="49">
        <v>15</v>
      </c>
      <c r="K10" s="58" t="s">
        <v>41</v>
      </c>
      <c r="L10" s="40">
        <v>2096</v>
      </c>
      <c r="M10" s="45" t="s">
        <v>40</v>
      </c>
      <c r="N10" s="54">
        <v>21</v>
      </c>
      <c r="O10" s="63" t="s">
        <v>41</v>
      </c>
      <c r="P10" s="35">
        <v>3865</v>
      </c>
      <c r="Q10" s="15" t="s">
        <v>40</v>
      </c>
      <c r="R10" s="48">
        <v>36</v>
      </c>
      <c r="S10" s="57" t="s">
        <v>41</v>
      </c>
    </row>
    <row r="11" spans="1:19" ht="21.75" customHeight="1">
      <c r="A11" s="208"/>
      <c r="B11" s="212" t="s">
        <v>7</v>
      </c>
      <c r="C11" s="195"/>
      <c r="D11" s="8">
        <v>1300</v>
      </c>
      <c r="E11" s="15" t="s">
        <v>40</v>
      </c>
      <c r="F11" s="22">
        <v>10</v>
      </c>
      <c r="G11" s="28" t="s">
        <v>41</v>
      </c>
      <c r="H11" s="35">
        <v>1105</v>
      </c>
      <c r="I11" s="15" t="s">
        <v>40</v>
      </c>
      <c r="J11" s="48">
        <v>10</v>
      </c>
      <c r="K11" s="57" t="s">
        <v>41</v>
      </c>
      <c r="L11" s="40">
        <v>1328</v>
      </c>
      <c r="M11" s="45" t="s">
        <v>40</v>
      </c>
      <c r="N11" s="54">
        <v>5</v>
      </c>
      <c r="O11" s="63" t="s">
        <v>41</v>
      </c>
      <c r="P11" s="35">
        <v>2433</v>
      </c>
      <c r="Q11" s="15" t="s">
        <v>40</v>
      </c>
      <c r="R11" s="48">
        <v>15</v>
      </c>
      <c r="S11" s="57" t="s">
        <v>41</v>
      </c>
    </row>
    <row r="12" spans="1:19" ht="21.75" customHeight="1">
      <c r="A12" s="208"/>
      <c r="B12" s="3"/>
      <c r="C12" s="5" t="s">
        <v>38</v>
      </c>
      <c r="D12" s="8">
        <v>52</v>
      </c>
      <c r="E12" s="15" t="s">
        <v>40</v>
      </c>
      <c r="F12" s="22">
        <v>0</v>
      </c>
      <c r="G12" s="28" t="s">
        <v>41</v>
      </c>
      <c r="H12" s="35">
        <v>42</v>
      </c>
      <c r="I12" s="15" t="s">
        <v>40</v>
      </c>
      <c r="J12" s="48">
        <v>0</v>
      </c>
      <c r="K12" s="57" t="s">
        <v>41</v>
      </c>
      <c r="L12" s="40">
        <v>50</v>
      </c>
      <c r="M12" s="45" t="s">
        <v>40</v>
      </c>
      <c r="N12" s="54">
        <v>0</v>
      </c>
      <c r="O12" s="63" t="s">
        <v>41</v>
      </c>
      <c r="P12" s="35">
        <v>92</v>
      </c>
      <c r="Q12" s="15" t="s">
        <v>40</v>
      </c>
      <c r="R12" s="48">
        <v>0</v>
      </c>
      <c r="S12" s="57" t="s">
        <v>41</v>
      </c>
    </row>
    <row r="13" spans="1:19" ht="21.75" customHeight="1">
      <c r="A13" s="208"/>
      <c r="B13" s="194" t="s">
        <v>8</v>
      </c>
      <c r="C13" s="195"/>
      <c r="D13" s="8">
        <v>542</v>
      </c>
      <c r="E13" s="15" t="s">
        <v>40</v>
      </c>
      <c r="F13" s="22">
        <v>0</v>
      </c>
      <c r="G13" s="28" t="s">
        <v>41</v>
      </c>
      <c r="H13" s="35">
        <v>466</v>
      </c>
      <c r="I13" s="15" t="s">
        <v>40</v>
      </c>
      <c r="J13" s="48">
        <v>0</v>
      </c>
      <c r="K13" s="57" t="s">
        <v>41</v>
      </c>
      <c r="L13" s="40">
        <v>566</v>
      </c>
      <c r="M13" s="45" t="s">
        <v>40</v>
      </c>
      <c r="N13" s="54">
        <v>2</v>
      </c>
      <c r="O13" s="63" t="s">
        <v>41</v>
      </c>
      <c r="P13" s="35">
        <v>1032</v>
      </c>
      <c r="Q13" s="15" t="s">
        <v>40</v>
      </c>
      <c r="R13" s="48">
        <v>2</v>
      </c>
      <c r="S13" s="57" t="s">
        <v>41</v>
      </c>
    </row>
    <row r="14" spans="1:19" ht="21.75" customHeight="1">
      <c r="A14" s="208"/>
      <c r="B14" s="194" t="s">
        <v>9</v>
      </c>
      <c r="C14" s="195"/>
      <c r="D14" s="8">
        <v>876</v>
      </c>
      <c r="E14" s="15" t="s">
        <v>40</v>
      </c>
      <c r="F14" s="22">
        <v>8</v>
      </c>
      <c r="G14" s="28" t="s">
        <v>41</v>
      </c>
      <c r="H14" s="35">
        <v>754</v>
      </c>
      <c r="I14" s="15" t="s">
        <v>40</v>
      </c>
      <c r="J14" s="48">
        <v>1</v>
      </c>
      <c r="K14" s="57" t="s">
        <v>41</v>
      </c>
      <c r="L14" s="40">
        <v>889</v>
      </c>
      <c r="M14" s="45" t="s">
        <v>40</v>
      </c>
      <c r="N14" s="54">
        <v>9</v>
      </c>
      <c r="O14" s="63" t="s">
        <v>41</v>
      </c>
      <c r="P14" s="35">
        <v>1643</v>
      </c>
      <c r="Q14" s="15" t="s">
        <v>40</v>
      </c>
      <c r="R14" s="48">
        <v>10</v>
      </c>
      <c r="S14" s="57" t="s">
        <v>41</v>
      </c>
    </row>
    <row r="15" spans="1:19" ht="21.75" customHeight="1">
      <c r="A15" s="208"/>
      <c r="B15" s="194" t="s">
        <v>10</v>
      </c>
      <c r="C15" s="195"/>
      <c r="D15" s="8">
        <v>270</v>
      </c>
      <c r="E15" s="15" t="s">
        <v>40</v>
      </c>
      <c r="F15" s="22">
        <v>0</v>
      </c>
      <c r="G15" s="28" t="s">
        <v>41</v>
      </c>
      <c r="H15" s="35">
        <v>303</v>
      </c>
      <c r="I15" s="15" t="s">
        <v>40</v>
      </c>
      <c r="J15" s="48">
        <v>0</v>
      </c>
      <c r="K15" s="57" t="s">
        <v>41</v>
      </c>
      <c r="L15" s="40">
        <v>298</v>
      </c>
      <c r="M15" s="45" t="s">
        <v>40</v>
      </c>
      <c r="N15" s="54">
        <v>0</v>
      </c>
      <c r="O15" s="63" t="s">
        <v>41</v>
      </c>
      <c r="P15" s="35">
        <v>601</v>
      </c>
      <c r="Q15" s="15" t="s">
        <v>40</v>
      </c>
      <c r="R15" s="48">
        <v>0</v>
      </c>
      <c r="S15" s="57" t="s">
        <v>41</v>
      </c>
    </row>
    <row r="16" spans="1:19" ht="21.75" customHeight="1">
      <c r="A16" s="208"/>
      <c r="B16" s="194" t="s">
        <v>61</v>
      </c>
      <c r="C16" s="195"/>
      <c r="D16" s="8">
        <v>58</v>
      </c>
      <c r="E16" s="15" t="s">
        <v>40</v>
      </c>
      <c r="F16" s="22">
        <v>0</v>
      </c>
      <c r="G16" s="28" t="s">
        <v>41</v>
      </c>
      <c r="H16" s="35">
        <v>48</v>
      </c>
      <c r="I16" s="15" t="s">
        <v>40</v>
      </c>
      <c r="J16" s="48">
        <v>0</v>
      </c>
      <c r="K16" s="57" t="s">
        <v>41</v>
      </c>
      <c r="L16" s="40">
        <v>64</v>
      </c>
      <c r="M16" s="45" t="s">
        <v>40</v>
      </c>
      <c r="N16" s="54">
        <v>0</v>
      </c>
      <c r="O16" s="63" t="s">
        <v>41</v>
      </c>
      <c r="P16" s="35">
        <v>112</v>
      </c>
      <c r="Q16" s="15" t="s">
        <v>40</v>
      </c>
      <c r="R16" s="48">
        <v>0</v>
      </c>
      <c r="S16" s="57" t="s">
        <v>41</v>
      </c>
    </row>
    <row r="17" spans="1:19" ht="21.75" customHeight="1">
      <c r="A17" s="208"/>
      <c r="B17" s="194" t="s">
        <v>62</v>
      </c>
      <c r="C17" s="195"/>
      <c r="D17" s="8">
        <v>1</v>
      </c>
      <c r="E17" s="15" t="s">
        <v>40</v>
      </c>
      <c r="F17" s="22">
        <v>0</v>
      </c>
      <c r="G17" s="28" t="s">
        <v>41</v>
      </c>
      <c r="H17" s="35">
        <v>1</v>
      </c>
      <c r="I17" s="15" t="s">
        <v>40</v>
      </c>
      <c r="J17" s="48">
        <v>0</v>
      </c>
      <c r="K17" s="57" t="s">
        <v>41</v>
      </c>
      <c r="L17" s="40">
        <v>1</v>
      </c>
      <c r="M17" s="45" t="s">
        <v>40</v>
      </c>
      <c r="N17" s="54">
        <v>0</v>
      </c>
      <c r="O17" s="63" t="s">
        <v>41</v>
      </c>
      <c r="P17" s="35">
        <v>2</v>
      </c>
      <c r="Q17" s="15" t="s">
        <v>40</v>
      </c>
      <c r="R17" s="48">
        <v>0</v>
      </c>
      <c r="S17" s="57" t="s">
        <v>41</v>
      </c>
    </row>
    <row r="18" spans="1:19" ht="21.75" customHeight="1">
      <c r="A18" s="208"/>
      <c r="B18" s="194" t="s">
        <v>11</v>
      </c>
      <c r="C18" s="195"/>
      <c r="D18" s="8">
        <v>440</v>
      </c>
      <c r="E18" s="15" t="s">
        <v>40</v>
      </c>
      <c r="F18" s="22">
        <v>0</v>
      </c>
      <c r="G18" s="28" t="s">
        <v>41</v>
      </c>
      <c r="H18" s="35">
        <v>361</v>
      </c>
      <c r="I18" s="15" t="s">
        <v>40</v>
      </c>
      <c r="J18" s="48">
        <v>0</v>
      </c>
      <c r="K18" s="57" t="s">
        <v>41</v>
      </c>
      <c r="L18" s="40">
        <v>316</v>
      </c>
      <c r="M18" s="44" t="s">
        <v>40</v>
      </c>
      <c r="N18" s="53">
        <v>0</v>
      </c>
      <c r="O18" s="62" t="s">
        <v>41</v>
      </c>
      <c r="P18" s="36">
        <v>677</v>
      </c>
      <c r="Q18" s="16" t="s">
        <v>40</v>
      </c>
      <c r="R18" s="49">
        <v>0</v>
      </c>
      <c r="S18" s="58" t="s">
        <v>41</v>
      </c>
    </row>
    <row r="19" spans="1:19" ht="21.75" customHeight="1">
      <c r="A19" s="209"/>
      <c r="B19" s="196" t="s">
        <v>35</v>
      </c>
      <c r="C19" s="197"/>
      <c r="D19" s="10">
        <v>17993</v>
      </c>
      <c r="E19" s="17" t="s">
        <v>40</v>
      </c>
      <c r="F19" s="24">
        <v>217</v>
      </c>
      <c r="G19" s="30" t="s">
        <v>41</v>
      </c>
      <c r="H19" s="10">
        <v>15991</v>
      </c>
      <c r="I19" s="17" t="s">
        <v>40</v>
      </c>
      <c r="J19" s="50">
        <v>131</v>
      </c>
      <c r="K19" s="59" t="s">
        <v>41</v>
      </c>
      <c r="L19" s="10">
        <v>18518</v>
      </c>
      <c r="M19" s="17" t="s">
        <v>40</v>
      </c>
      <c r="N19" s="50">
        <v>173</v>
      </c>
      <c r="O19" s="59" t="s">
        <v>41</v>
      </c>
      <c r="P19" s="10">
        <v>34509</v>
      </c>
      <c r="Q19" s="17" t="s">
        <v>40</v>
      </c>
      <c r="R19" s="50">
        <v>304</v>
      </c>
      <c r="S19" s="59" t="s">
        <v>41</v>
      </c>
    </row>
    <row r="20" spans="1:19" ht="21.75" customHeight="1">
      <c r="A20" s="198" t="s">
        <v>44</v>
      </c>
      <c r="B20" s="192" t="s">
        <v>14</v>
      </c>
      <c r="C20" s="193"/>
      <c r="D20" s="7">
        <v>414</v>
      </c>
      <c r="E20" s="14" t="s">
        <v>40</v>
      </c>
      <c r="F20" s="21">
        <v>21</v>
      </c>
      <c r="G20" s="27" t="s">
        <v>41</v>
      </c>
      <c r="H20" s="37">
        <v>349</v>
      </c>
      <c r="I20" s="42" t="s">
        <v>40</v>
      </c>
      <c r="J20" s="51">
        <v>21</v>
      </c>
      <c r="K20" s="60" t="s">
        <v>41</v>
      </c>
      <c r="L20" s="37">
        <v>385</v>
      </c>
      <c r="M20" s="42" t="s">
        <v>40</v>
      </c>
      <c r="N20" s="51">
        <v>10</v>
      </c>
      <c r="O20" s="60" t="s">
        <v>41</v>
      </c>
      <c r="P20" s="34">
        <v>734</v>
      </c>
      <c r="Q20" s="14" t="s">
        <v>40</v>
      </c>
      <c r="R20" s="47">
        <v>31</v>
      </c>
      <c r="S20" s="56" t="s">
        <v>41</v>
      </c>
    </row>
    <row r="21" spans="1:19" ht="21.75" customHeight="1">
      <c r="A21" s="200"/>
      <c r="B21" s="210" t="s">
        <v>35</v>
      </c>
      <c r="C21" s="211"/>
      <c r="D21" s="11">
        <v>414</v>
      </c>
      <c r="E21" s="18" t="s">
        <v>40</v>
      </c>
      <c r="F21" s="25">
        <v>21</v>
      </c>
      <c r="G21" s="31" t="s">
        <v>41</v>
      </c>
      <c r="H21" s="38">
        <v>349</v>
      </c>
      <c r="I21" s="43" t="s">
        <v>40</v>
      </c>
      <c r="J21" s="52">
        <v>21</v>
      </c>
      <c r="K21" s="61" t="s">
        <v>41</v>
      </c>
      <c r="L21" s="38">
        <v>385</v>
      </c>
      <c r="M21" s="43" t="s">
        <v>40</v>
      </c>
      <c r="N21" s="52">
        <v>10</v>
      </c>
      <c r="O21" s="61" t="s">
        <v>41</v>
      </c>
      <c r="P21" s="65">
        <v>734</v>
      </c>
      <c r="Q21" s="18" t="s">
        <v>40</v>
      </c>
      <c r="R21" s="69">
        <v>31</v>
      </c>
      <c r="S21" s="74" t="s">
        <v>41</v>
      </c>
    </row>
    <row r="22" spans="1:19" ht="21.75" customHeight="1">
      <c r="A22" s="198" t="s">
        <v>15</v>
      </c>
      <c r="B22" s="205" t="s">
        <v>16</v>
      </c>
      <c r="C22" s="206"/>
      <c r="D22" s="9">
        <v>418</v>
      </c>
      <c r="E22" s="16" t="s">
        <v>40</v>
      </c>
      <c r="F22" s="23">
        <v>12</v>
      </c>
      <c r="G22" s="29" t="s">
        <v>41</v>
      </c>
      <c r="H22" s="39">
        <v>367</v>
      </c>
      <c r="I22" s="44" t="s">
        <v>40</v>
      </c>
      <c r="J22" s="53">
        <v>2</v>
      </c>
      <c r="K22" s="62" t="s">
        <v>41</v>
      </c>
      <c r="L22" s="37">
        <v>415</v>
      </c>
      <c r="M22" s="42" t="s">
        <v>40</v>
      </c>
      <c r="N22" s="51">
        <v>12</v>
      </c>
      <c r="O22" s="60" t="s">
        <v>41</v>
      </c>
      <c r="P22" s="66">
        <v>782</v>
      </c>
      <c r="Q22" s="121" t="s">
        <v>40</v>
      </c>
      <c r="R22" s="122">
        <v>14</v>
      </c>
      <c r="S22" s="75" t="s">
        <v>41</v>
      </c>
    </row>
    <row r="23" spans="1:19" ht="21.75" customHeight="1">
      <c r="A23" s="199"/>
      <c r="B23" s="194" t="s">
        <v>17</v>
      </c>
      <c r="C23" s="195"/>
      <c r="D23" s="9">
        <v>760</v>
      </c>
      <c r="E23" s="16" t="s">
        <v>40</v>
      </c>
      <c r="F23" s="23">
        <v>25</v>
      </c>
      <c r="G23" s="29" t="s">
        <v>41</v>
      </c>
      <c r="H23" s="39">
        <v>707</v>
      </c>
      <c r="I23" s="44" t="s">
        <v>40</v>
      </c>
      <c r="J23" s="53">
        <v>4</v>
      </c>
      <c r="K23" s="62" t="s">
        <v>41</v>
      </c>
      <c r="L23" s="39">
        <v>808</v>
      </c>
      <c r="M23" s="44" t="s">
        <v>40</v>
      </c>
      <c r="N23" s="53">
        <v>25</v>
      </c>
      <c r="O23" s="62" t="s">
        <v>41</v>
      </c>
      <c r="P23" s="35">
        <v>1515</v>
      </c>
      <c r="Q23" s="15" t="s">
        <v>40</v>
      </c>
      <c r="R23" s="48">
        <v>29</v>
      </c>
      <c r="S23" s="57" t="s">
        <v>41</v>
      </c>
    </row>
    <row r="24" spans="1:19" ht="21.75" customHeight="1">
      <c r="A24" s="200"/>
      <c r="B24" s="196" t="s">
        <v>35</v>
      </c>
      <c r="C24" s="197"/>
      <c r="D24" s="12">
        <v>1178</v>
      </c>
      <c r="E24" s="19" t="s">
        <v>40</v>
      </c>
      <c r="F24" s="24">
        <v>37</v>
      </c>
      <c r="G24" s="30" t="s">
        <v>41</v>
      </c>
      <c r="H24" s="10">
        <v>1074</v>
      </c>
      <c r="I24" s="17" t="s">
        <v>40</v>
      </c>
      <c r="J24" s="50">
        <v>6</v>
      </c>
      <c r="K24" s="59" t="s">
        <v>41</v>
      </c>
      <c r="L24" s="10">
        <v>1223</v>
      </c>
      <c r="M24" s="43" t="s">
        <v>40</v>
      </c>
      <c r="N24" s="52">
        <v>37</v>
      </c>
      <c r="O24" s="61" t="s">
        <v>41</v>
      </c>
      <c r="P24" s="65">
        <v>2297</v>
      </c>
      <c r="Q24" s="18" t="s">
        <v>40</v>
      </c>
      <c r="R24" s="69">
        <v>43</v>
      </c>
      <c r="S24" s="74" t="s">
        <v>41</v>
      </c>
    </row>
    <row r="25" spans="1:19" ht="21.75" customHeight="1">
      <c r="A25" s="198" t="s">
        <v>18</v>
      </c>
      <c r="B25" s="192" t="s">
        <v>19</v>
      </c>
      <c r="C25" s="193"/>
      <c r="D25" s="9">
        <v>416</v>
      </c>
      <c r="E25" s="16" t="s">
        <v>40</v>
      </c>
      <c r="F25" s="23">
        <v>1</v>
      </c>
      <c r="G25" s="29" t="s">
        <v>41</v>
      </c>
      <c r="H25" s="39">
        <v>376</v>
      </c>
      <c r="I25" s="44" t="s">
        <v>40</v>
      </c>
      <c r="J25" s="53">
        <v>1</v>
      </c>
      <c r="K25" s="62" t="s">
        <v>41</v>
      </c>
      <c r="L25" s="39">
        <v>404</v>
      </c>
      <c r="M25" s="44" t="s">
        <v>40</v>
      </c>
      <c r="N25" s="53">
        <v>1</v>
      </c>
      <c r="O25" s="62" t="s">
        <v>41</v>
      </c>
      <c r="P25" s="36">
        <v>780</v>
      </c>
      <c r="Q25" s="16" t="s">
        <v>40</v>
      </c>
      <c r="R25" s="49">
        <v>2</v>
      </c>
      <c r="S25" s="58" t="s">
        <v>41</v>
      </c>
    </row>
    <row r="26" spans="1:19" ht="21.75" customHeight="1">
      <c r="A26" s="199"/>
      <c r="B26" s="194" t="s">
        <v>20</v>
      </c>
      <c r="C26" s="195"/>
      <c r="D26" s="8">
        <v>257</v>
      </c>
      <c r="E26" s="15" t="s">
        <v>40</v>
      </c>
      <c r="F26" s="22">
        <v>0</v>
      </c>
      <c r="G26" s="28" t="s">
        <v>41</v>
      </c>
      <c r="H26" s="40">
        <v>235</v>
      </c>
      <c r="I26" s="45" t="s">
        <v>40</v>
      </c>
      <c r="J26" s="54">
        <v>0</v>
      </c>
      <c r="K26" s="63" t="s">
        <v>41</v>
      </c>
      <c r="L26" s="40">
        <v>238</v>
      </c>
      <c r="M26" s="45" t="s">
        <v>40</v>
      </c>
      <c r="N26" s="54">
        <v>0</v>
      </c>
      <c r="O26" s="63" t="s">
        <v>41</v>
      </c>
      <c r="P26" s="35">
        <v>473</v>
      </c>
      <c r="Q26" s="15" t="s">
        <v>40</v>
      </c>
      <c r="R26" s="48">
        <v>0</v>
      </c>
      <c r="S26" s="57" t="s">
        <v>41</v>
      </c>
    </row>
    <row r="27" spans="1:19" ht="21.75" customHeight="1">
      <c r="A27" s="200"/>
      <c r="B27" s="196" t="s">
        <v>12</v>
      </c>
      <c r="C27" s="197"/>
      <c r="D27" s="12">
        <v>673</v>
      </c>
      <c r="E27" s="19" t="s">
        <v>40</v>
      </c>
      <c r="F27" s="24">
        <v>1</v>
      </c>
      <c r="G27" s="30" t="s">
        <v>41</v>
      </c>
      <c r="H27" s="10">
        <v>611</v>
      </c>
      <c r="I27" s="17" t="s">
        <v>40</v>
      </c>
      <c r="J27" s="50">
        <v>1</v>
      </c>
      <c r="K27" s="59" t="s">
        <v>41</v>
      </c>
      <c r="L27" s="10">
        <v>642</v>
      </c>
      <c r="M27" s="17" t="s">
        <v>40</v>
      </c>
      <c r="N27" s="50">
        <v>1</v>
      </c>
      <c r="O27" s="59" t="s">
        <v>41</v>
      </c>
      <c r="P27" s="67">
        <v>1253</v>
      </c>
      <c r="Q27" s="19" t="s">
        <v>40</v>
      </c>
      <c r="R27" s="70">
        <v>2</v>
      </c>
      <c r="S27" s="76" t="s">
        <v>41</v>
      </c>
    </row>
    <row r="28" spans="1:19" ht="21.75" customHeight="1">
      <c r="A28" s="198" t="s">
        <v>31</v>
      </c>
      <c r="B28" s="192" t="s">
        <v>21</v>
      </c>
      <c r="C28" s="193"/>
      <c r="D28" s="9">
        <v>983</v>
      </c>
      <c r="E28" s="16" t="s">
        <v>40</v>
      </c>
      <c r="F28" s="23">
        <v>10</v>
      </c>
      <c r="G28" s="29" t="s">
        <v>41</v>
      </c>
      <c r="H28" s="39">
        <v>835</v>
      </c>
      <c r="I28" s="44" t="s">
        <v>40</v>
      </c>
      <c r="J28" s="53">
        <v>8</v>
      </c>
      <c r="K28" s="62" t="s">
        <v>41</v>
      </c>
      <c r="L28" s="39">
        <v>962</v>
      </c>
      <c r="M28" s="44" t="s">
        <v>40</v>
      </c>
      <c r="N28" s="53">
        <v>5</v>
      </c>
      <c r="O28" s="62" t="s">
        <v>41</v>
      </c>
      <c r="P28" s="36">
        <v>1797</v>
      </c>
      <c r="Q28" s="16" t="s">
        <v>40</v>
      </c>
      <c r="R28" s="49">
        <v>13</v>
      </c>
      <c r="S28" s="58" t="s">
        <v>41</v>
      </c>
    </row>
    <row r="29" spans="1:19" ht="21.75" customHeight="1">
      <c r="A29" s="199"/>
      <c r="B29" s="194" t="s">
        <v>22</v>
      </c>
      <c r="C29" s="195"/>
      <c r="D29" s="8">
        <v>225</v>
      </c>
      <c r="E29" s="15" t="s">
        <v>40</v>
      </c>
      <c r="F29" s="22">
        <v>0</v>
      </c>
      <c r="G29" s="28" t="s">
        <v>41</v>
      </c>
      <c r="H29" s="40">
        <v>206</v>
      </c>
      <c r="I29" s="45" t="s">
        <v>40</v>
      </c>
      <c r="J29" s="54">
        <v>0</v>
      </c>
      <c r="K29" s="63" t="s">
        <v>41</v>
      </c>
      <c r="L29" s="40">
        <v>221</v>
      </c>
      <c r="M29" s="45" t="s">
        <v>40</v>
      </c>
      <c r="N29" s="54">
        <v>0</v>
      </c>
      <c r="O29" s="63" t="s">
        <v>41</v>
      </c>
      <c r="P29" s="35">
        <v>427</v>
      </c>
      <c r="Q29" s="15" t="s">
        <v>40</v>
      </c>
      <c r="R29" s="48">
        <v>0</v>
      </c>
      <c r="S29" s="57" t="s">
        <v>41</v>
      </c>
    </row>
    <row r="30" spans="1:19" ht="21.75" customHeight="1">
      <c r="A30" s="200"/>
      <c r="B30" s="196" t="s">
        <v>12</v>
      </c>
      <c r="C30" s="197"/>
      <c r="D30" s="12">
        <v>1208</v>
      </c>
      <c r="E30" s="19" t="s">
        <v>40</v>
      </c>
      <c r="F30" s="24">
        <v>10</v>
      </c>
      <c r="G30" s="30" t="s">
        <v>41</v>
      </c>
      <c r="H30" s="10">
        <v>1041</v>
      </c>
      <c r="I30" s="17" t="s">
        <v>40</v>
      </c>
      <c r="J30" s="50">
        <v>8</v>
      </c>
      <c r="K30" s="59" t="s">
        <v>41</v>
      </c>
      <c r="L30" s="10">
        <v>1183</v>
      </c>
      <c r="M30" s="17" t="s">
        <v>40</v>
      </c>
      <c r="N30" s="50">
        <v>5</v>
      </c>
      <c r="O30" s="59" t="s">
        <v>41</v>
      </c>
      <c r="P30" s="67">
        <v>2224</v>
      </c>
      <c r="Q30" s="19" t="s">
        <v>40</v>
      </c>
      <c r="R30" s="70">
        <v>13</v>
      </c>
      <c r="S30" s="76" t="s">
        <v>41</v>
      </c>
    </row>
    <row r="31" spans="1:19" ht="21.75" customHeight="1">
      <c r="A31" s="189" t="s">
        <v>23</v>
      </c>
      <c r="B31" s="192" t="s">
        <v>24</v>
      </c>
      <c r="C31" s="193"/>
      <c r="D31" s="9">
        <v>435</v>
      </c>
      <c r="E31" s="16" t="s">
        <v>40</v>
      </c>
      <c r="F31" s="23">
        <v>0</v>
      </c>
      <c r="G31" s="29" t="s">
        <v>41</v>
      </c>
      <c r="H31" s="39">
        <v>388</v>
      </c>
      <c r="I31" s="44" t="s">
        <v>40</v>
      </c>
      <c r="J31" s="53">
        <v>0</v>
      </c>
      <c r="K31" s="62" t="s">
        <v>41</v>
      </c>
      <c r="L31" s="39">
        <v>461</v>
      </c>
      <c r="M31" s="44" t="s">
        <v>40</v>
      </c>
      <c r="N31" s="53">
        <v>1</v>
      </c>
      <c r="O31" s="62" t="s">
        <v>41</v>
      </c>
      <c r="P31" s="36">
        <v>849</v>
      </c>
      <c r="Q31" s="16" t="s">
        <v>40</v>
      </c>
      <c r="R31" s="49">
        <v>1</v>
      </c>
      <c r="S31" s="58" t="s">
        <v>41</v>
      </c>
    </row>
    <row r="32" spans="1:19" ht="21.75" customHeight="1">
      <c r="A32" s="190"/>
      <c r="B32" s="194" t="s">
        <v>25</v>
      </c>
      <c r="C32" s="195"/>
      <c r="D32" s="8">
        <v>268</v>
      </c>
      <c r="E32" s="15" t="s">
        <v>40</v>
      </c>
      <c r="F32" s="22">
        <v>0</v>
      </c>
      <c r="G32" s="28" t="s">
        <v>41</v>
      </c>
      <c r="H32" s="40">
        <v>256</v>
      </c>
      <c r="I32" s="45" t="s">
        <v>40</v>
      </c>
      <c r="J32" s="54">
        <v>0</v>
      </c>
      <c r="K32" s="63" t="s">
        <v>41</v>
      </c>
      <c r="L32" s="40">
        <v>287</v>
      </c>
      <c r="M32" s="45" t="s">
        <v>40</v>
      </c>
      <c r="N32" s="54">
        <v>0</v>
      </c>
      <c r="O32" s="63" t="s">
        <v>41</v>
      </c>
      <c r="P32" s="35">
        <v>543</v>
      </c>
      <c r="Q32" s="15" t="s">
        <v>40</v>
      </c>
      <c r="R32" s="48">
        <v>0</v>
      </c>
      <c r="S32" s="57" t="s">
        <v>41</v>
      </c>
    </row>
    <row r="33" spans="1:19" ht="21.75" customHeight="1">
      <c r="A33" s="191"/>
      <c r="B33" s="196" t="s">
        <v>12</v>
      </c>
      <c r="C33" s="197"/>
      <c r="D33" s="12">
        <v>703</v>
      </c>
      <c r="E33" s="19" t="s">
        <v>40</v>
      </c>
      <c r="F33" s="24">
        <v>0</v>
      </c>
      <c r="G33" s="30" t="s">
        <v>41</v>
      </c>
      <c r="H33" s="10">
        <v>644</v>
      </c>
      <c r="I33" s="17" t="s">
        <v>40</v>
      </c>
      <c r="J33" s="50">
        <v>0</v>
      </c>
      <c r="K33" s="59" t="s">
        <v>41</v>
      </c>
      <c r="L33" s="10">
        <v>748</v>
      </c>
      <c r="M33" s="17" t="s">
        <v>40</v>
      </c>
      <c r="N33" s="50">
        <v>1</v>
      </c>
      <c r="O33" s="59" t="s">
        <v>41</v>
      </c>
      <c r="P33" s="67">
        <v>1392</v>
      </c>
      <c r="Q33" s="19" t="s">
        <v>40</v>
      </c>
      <c r="R33" s="70">
        <v>1</v>
      </c>
      <c r="S33" s="76" t="s">
        <v>41</v>
      </c>
    </row>
    <row r="34" spans="1:19" ht="21.75" customHeight="1">
      <c r="A34" s="198" t="s">
        <v>32</v>
      </c>
      <c r="B34" s="192" t="s">
        <v>26</v>
      </c>
      <c r="C34" s="193"/>
      <c r="D34" s="7">
        <v>383</v>
      </c>
      <c r="E34" s="14" t="s">
        <v>40</v>
      </c>
      <c r="F34" s="21">
        <v>0</v>
      </c>
      <c r="G34" s="27" t="s">
        <v>41</v>
      </c>
      <c r="H34" s="37">
        <v>341</v>
      </c>
      <c r="I34" s="42" t="s">
        <v>40</v>
      </c>
      <c r="J34" s="51">
        <v>0</v>
      </c>
      <c r="K34" s="60" t="s">
        <v>41</v>
      </c>
      <c r="L34" s="37">
        <v>395</v>
      </c>
      <c r="M34" s="42" t="s">
        <v>40</v>
      </c>
      <c r="N34" s="51">
        <v>2</v>
      </c>
      <c r="O34" s="60" t="s">
        <v>41</v>
      </c>
      <c r="P34" s="34">
        <v>736</v>
      </c>
      <c r="Q34" s="14" t="s">
        <v>40</v>
      </c>
      <c r="R34" s="47">
        <v>2</v>
      </c>
      <c r="S34" s="56" t="s">
        <v>41</v>
      </c>
    </row>
    <row r="35" spans="1:19" ht="21.75" customHeight="1">
      <c r="A35" s="199"/>
      <c r="B35" s="194" t="s">
        <v>27</v>
      </c>
      <c r="C35" s="195"/>
      <c r="D35" s="8">
        <v>370</v>
      </c>
      <c r="E35" s="15" t="s">
        <v>40</v>
      </c>
      <c r="F35" s="22">
        <v>4</v>
      </c>
      <c r="G35" s="28" t="s">
        <v>41</v>
      </c>
      <c r="H35" s="40">
        <v>317</v>
      </c>
      <c r="I35" s="45" t="s">
        <v>40</v>
      </c>
      <c r="J35" s="54">
        <v>1</v>
      </c>
      <c r="K35" s="63" t="s">
        <v>41</v>
      </c>
      <c r="L35" s="40">
        <v>415</v>
      </c>
      <c r="M35" s="45" t="s">
        <v>40</v>
      </c>
      <c r="N35" s="54">
        <v>4</v>
      </c>
      <c r="O35" s="63" t="s">
        <v>41</v>
      </c>
      <c r="P35" s="35">
        <v>732</v>
      </c>
      <c r="Q35" s="15" t="s">
        <v>40</v>
      </c>
      <c r="R35" s="48">
        <v>5</v>
      </c>
      <c r="S35" s="57" t="s">
        <v>41</v>
      </c>
    </row>
    <row r="36" spans="1:19" ht="21.75" customHeight="1">
      <c r="A36" s="200"/>
      <c r="B36" s="196" t="s">
        <v>12</v>
      </c>
      <c r="C36" s="197"/>
      <c r="D36" s="12">
        <v>753</v>
      </c>
      <c r="E36" s="19" t="s">
        <v>40</v>
      </c>
      <c r="F36" s="24">
        <v>4</v>
      </c>
      <c r="G36" s="30" t="s">
        <v>41</v>
      </c>
      <c r="H36" s="10">
        <v>658</v>
      </c>
      <c r="I36" s="17" t="s">
        <v>40</v>
      </c>
      <c r="J36" s="50">
        <v>1</v>
      </c>
      <c r="K36" s="59" t="s">
        <v>41</v>
      </c>
      <c r="L36" s="10">
        <v>810</v>
      </c>
      <c r="M36" s="17" t="s">
        <v>40</v>
      </c>
      <c r="N36" s="50">
        <v>6</v>
      </c>
      <c r="O36" s="59" t="s">
        <v>41</v>
      </c>
      <c r="P36" s="67">
        <v>1468</v>
      </c>
      <c r="Q36" s="19" t="s">
        <v>40</v>
      </c>
      <c r="R36" s="70">
        <v>7</v>
      </c>
      <c r="S36" s="76" t="s">
        <v>41</v>
      </c>
    </row>
    <row r="37" spans="1:19" ht="21.75" customHeight="1">
      <c r="A37" s="201" t="s">
        <v>28</v>
      </c>
      <c r="B37" s="202"/>
      <c r="C37" s="203"/>
      <c r="D37" s="13">
        <v>22922</v>
      </c>
      <c r="E37" s="20" t="s">
        <v>40</v>
      </c>
      <c r="F37" s="26">
        <v>290</v>
      </c>
      <c r="G37" s="32" t="s">
        <v>41</v>
      </c>
      <c r="H37" s="41">
        <v>20368</v>
      </c>
      <c r="I37" s="46" t="s">
        <v>40</v>
      </c>
      <c r="J37" s="55">
        <v>168</v>
      </c>
      <c r="K37" s="64" t="s">
        <v>41</v>
      </c>
      <c r="L37" s="41">
        <v>23509</v>
      </c>
      <c r="M37" s="46" t="s">
        <v>40</v>
      </c>
      <c r="N37" s="55">
        <v>233</v>
      </c>
      <c r="O37" s="64" t="s">
        <v>41</v>
      </c>
      <c r="P37" s="68">
        <v>43877</v>
      </c>
      <c r="Q37" s="20" t="s">
        <v>40</v>
      </c>
      <c r="R37" s="71">
        <v>401</v>
      </c>
      <c r="S37" s="77" t="s">
        <v>41</v>
      </c>
    </row>
    <row r="38" spans="1:19" ht="24.75" customHeight="1">
      <c r="A38" s="204" t="s">
        <v>33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</row>
    <row r="39" spans="1:19" ht="24.75" customHeight="1">
      <c r="A39" s="188" t="s">
        <v>34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</row>
  </sheetData>
  <sheetProtection/>
  <mergeCells count="47">
    <mergeCell ref="A39:S39"/>
    <mergeCell ref="A31:A33"/>
    <mergeCell ref="B31:C31"/>
    <mergeCell ref="B32:C32"/>
    <mergeCell ref="B33:C33"/>
    <mergeCell ref="A34:A36"/>
    <mergeCell ref="B34:C34"/>
    <mergeCell ref="B35:C35"/>
    <mergeCell ref="A28:A30"/>
    <mergeCell ref="B28:C28"/>
    <mergeCell ref="B29:C29"/>
    <mergeCell ref="B30:C30"/>
    <mergeCell ref="A37:C37"/>
    <mergeCell ref="A38:S38"/>
    <mergeCell ref="A22:A24"/>
    <mergeCell ref="B22:C22"/>
    <mergeCell ref="B23:C23"/>
    <mergeCell ref="B24:C24"/>
    <mergeCell ref="A6:A19"/>
    <mergeCell ref="B36:C36"/>
    <mergeCell ref="A25:A27"/>
    <mergeCell ref="B25:C25"/>
    <mergeCell ref="B26:C26"/>
    <mergeCell ref="B27:C27"/>
    <mergeCell ref="B13:C13"/>
    <mergeCell ref="B14:C14"/>
    <mergeCell ref="B18:C18"/>
    <mergeCell ref="B19:C19"/>
    <mergeCell ref="A20:A21"/>
    <mergeCell ref="B20:C20"/>
    <mergeCell ref="B21:C21"/>
    <mergeCell ref="B15:C15"/>
    <mergeCell ref="B16:C16"/>
    <mergeCell ref="B17:C17"/>
    <mergeCell ref="B6:C6"/>
    <mergeCell ref="B7:C7"/>
    <mergeCell ref="B10:C10"/>
    <mergeCell ref="B11:C11"/>
    <mergeCell ref="L5:O5"/>
    <mergeCell ref="P5:S5"/>
    <mergeCell ref="A1:R1"/>
    <mergeCell ref="N2:R2"/>
    <mergeCell ref="H3:R3"/>
    <mergeCell ref="A4:C5"/>
    <mergeCell ref="D4:G5"/>
    <mergeCell ref="H4:S4"/>
    <mergeCell ref="H5:K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39"/>
  <sheetViews>
    <sheetView zoomScalePageLayoutView="0" workbookViewId="0" topLeftCell="A1">
      <pane xSplit="3" ySplit="5" topLeftCell="D6" activePane="bottomRight" state="frozen"/>
      <selection pane="topLeft" activeCell="T22" sqref="T22"/>
      <selection pane="topRight" activeCell="T22" sqref="T22"/>
      <selection pane="bottomLeft" activeCell="T22" sqref="T22"/>
      <selection pane="bottomRight" activeCell="T22" sqref="T22"/>
    </sheetView>
  </sheetViews>
  <sheetFormatPr defaultColWidth="9.00390625" defaultRowHeight="13.5"/>
  <cols>
    <col min="1" max="1" width="7.125" style="0" customWidth="1"/>
    <col min="2" max="2" width="1.75390625" style="0" customWidth="1"/>
    <col min="3" max="3" width="8.75390625" style="0" customWidth="1"/>
    <col min="4" max="7" width="8.625" style="0" customWidth="1"/>
    <col min="8" max="8" width="8.00390625" style="0" customWidth="1"/>
    <col min="9" max="12" width="8.625" style="0" customWidth="1"/>
  </cols>
  <sheetData>
    <row r="1" spans="1:12" ht="21">
      <c r="A1" s="219" t="s">
        <v>45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4.25">
      <c r="A2" s="1"/>
      <c r="B2" s="1"/>
      <c r="C2" s="1"/>
      <c r="D2" s="1"/>
      <c r="E2" s="1"/>
      <c r="F2" s="1"/>
      <c r="G2" s="78"/>
      <c r="H2" s="78"/>
      <c r="I2" s="256" t="s">
        <v>68</v>
      </c>
      <c r="J2" s="256"/>
      <c r="K2" s="256"/>
      <c r="L2" s="256"/>
    </row>
    <row r="3" spans="1:12" ht="14.25">
      <c r="A3" s="222" t="s">
        <v>0</v>
      </c>
      <c r="B3" s="223"/>
      <c r="C3" s="224"/>
      <c r="D3" s="257" t="s">
        <v>46</v>
      </c>
      <c r="E3" s="259" t="s">
        <v>47</v>
      </c>
      <c r="F3" s="260"/>
      <c r="G3" s="260"/>
      <c r="H3" s="261"/>
      <c r="I3" s="262" t="s">
        <v>48</v>
      </c>
      <c r="J3" s="263"/>
      <c r="K3" s="263"/>
      <c r="L3" s="264"/>
    </row>
    <row r="4" spans="1:12" ht="13.5" customHeight="1">
      <c r="A4" s="225"/>
      <c r="B4" s="226"/>
      <c r="C4" s="227"/>
      <c r="D4" s="258"/>
      <c r="E4" s="265" t="s">
        <v>49</v>
      </c>
      <c r="F4" s="252" t="s">
        <v>50</v>
      </c>
      <c r="G4" s="254" t="s">
        <v>51</v>
      </c>
      <c r="H4" s="79"/>
      <c r="I4" s="267" t="s">
        <v>49</v>
      </c>
      <c r="J4" s="252" t="s">
        <v>50</v>
      </c>
      <c r="K4" s="254" t="s">
        <v>51</v>
      </c>
      <c r="L4" s="80"/>
    </row>
    <row r="5" spans="1:12" ht="24">
      <c r="A5" s="228"/>
      <c r="B5" s="229"/>
      <c r="C5" s="230"/>
      <c r="D5" s="243"/>
      <c r="E5" s="266"/>
      <c r="F5" s="253"/>
      <c r="G5" s="253"/>
      <c r="H5" s="123" t="s">
        <v>52</v>
      </c>
      <c r="I5" s="268"/>
      <c r="J5" s="253"/>
      <c r="K5" s="253"/>
      <c r="L5" s="124" t="s">
        <v>52</v>
      </c>
    </row>
    <row r="6" spans="1:12" ht="21.75" customHeight="1">
      <c r="A6" s="222" t="s">
        <v>3</v>
      </c>
      <c r="B6" s="237" t="s">
        <v>4</v>
      </c>
      <c r="C6" s="238"/>
      <c r="D6" s="125">
        <v>14089</v>
      </c>
      <c r="E6" s="126">
        <v>1485</v>
      </c>
      <c r="F6" s="127">
        <v>7355</v>
      </c>
      <c r="G6" s="127">
        <v>5249</v>
      </c>
      <c r="H6" s="128">
        <v>2903</v>
      </c>
      <c r="I6" s="129">
        <v>0.10540137696074953</v>
      </c>
      <c r="J6" s="130">
        <v>0.5220384697281567</v>
      </c>
      <c r="K6" s="130">
        <v>0.37256015331109377</v>
      </c>
      <c r="L6" s="131">
        <v>0.20604727092057634</v>
      </c>
    </row>
    <row r="7" spans="1:12" ht="21.75" customHeight="1">
      <c r="A7" s="225"/>
      <c r="B7" s="212" t="s">
        <v>5</v>
      </c>
      <c r="C7" s="195"/>
      <c r="D7" s="132">
        <v>10055</v>
      </c>
      <c r="E7" s="133">
        <v>882</v>
      </c>
      <c r="F7" s="134">
        <v>4969</v>
      </c>
      <c r="G7" s="134">
        <v>4204</v>
      </c>
      <c r="H7" s="135">
        <v>2146</v>
      </c>
      <c r="I7" s="136">
        <v>0.08771755345599204</v>
      </c>
      <c r="J7" s="137">
        <v>0.49418199900546994</v>
      </c>
      <c r="K7" s="137">
        <v>0.41810044753853803</v>
      </c>
      <c r="L7" s="138">
        <v>0.21342615614122326</v>
      </c>
    </row>
    <row r="8" spans="1:12" ht="21.75" customHeight="1">
      <c r="A8" s="225"/>
      <c r="B8" s="2"/>
      <c r="C8" s="4" t="s">
        <v>36</v>
      </c>
      <c r="D8" s="139">
        <v>1839</v>
      </c>
      <c r="E8" s="140">
        <v>124</v>
      </c>
      <c r="F8" s="141">
        <v>849</v>
      </c>
      <c r="G8" s="141">
        <v>866</v>
      </c>
      <c r="H8" s="142">
        <v>401</v>
      </c>
      <c r="I8" s="143">
        <v>0.0674279499728113</v>
      </c>
      <c r="J8" s="144">
        <v>0.46166394779771613</v>
      </c>
      <c r="K8" s="144">
        <v>0.47090810222947255</v>
      </c>
      <c r="L8" s="145">
        <v>0.21805328983143013</v>
      </c>
    </row>
    <row r="9" spans="1:12" ht="21.75" customHeight="1">
      <c r="A9" s="225"/>
      <c r="B9" s="3"/>
      <c r="C9" s="4" t="s">
        <v>37</v>
      </c>
      <c r="D9" s="139">
        <v>1179</v>
      </c>
      <c r="E9" s="140">
        <v>33</v>
      </c>
      <c r="F9" s="141">
        <v>501</v>
      </c>
      <c r="G9" s="141">
        <v>645</v>
      </c>
      <c r="H9" s="142">
        <v>381</v>
      </c>
      <c r="I9" s="143">
        <v>0.027989821882951654</v>
      </c>
      <c r="J9" s="144">
        <v>0.42493638676844786</v>
      </c>
      <c r="K9" s="144">
        <v>0.5470737913486005</v>
      </c>
      <c r="L9" s="145">
        <v>0.3231552162849873</v>
      </c>
    </row>
    <row r="10" spans="1:12" ht="21.75" customHeight="1">
      <c r="A10" s="225"/>
      <c r="B10" s="255" t="s">
        <v>6</v>
      </c>
      <c r="C10" s="240"/>
      <c r="D10" s="146">
        <v>3865</v>
      </c>
      <c r="E10" s="140">
        <v>457</v>
      </c>
      <c r="F10" s="141">
        <v>2017</v>
      </c>
      <c r="G10" s="141">
        <v>1391</v>
      </c>
      <c r="H10" s="142">
        <v>720</v>
      </c>
      <c r="I10" s="143">
        <v>0.11824062095730918</v>
      </c>
      <c r="J10" s="144">
        <v>0.521862871927555</v>
      </c>
      <c r="K10" s="144">
        <v>0.3598965071151358</v>
      </c>
      <c r="L10" s="145">
        <v>0.18628719275549807</v>
      </c>
    </row>
    <row r="11" spans="1:12" ht="21.75" customHeight="1">
      <c r="A11" s="225"/>
      <c r="B11" s="212" t="s">
        <v>7</v>
      </c>
      <c r="C11" s="195"/>
      <c r="D11" s="146">
        <v>2433</v>
      </c>
      <c r="E11" s="140">
        <v>144</v>
      </c>
      <c r="F11" s="141">
        <v>1130</v>
      </c>
      <c r="G11" s="141">
        <v>1159</v>
      </c>
      <c r="H11" s="142">
        <v>647</v>
      </c>
      <c r="I11" s="143">
        <v>0.059186189889025895</v>
      </c>
      <c r="J11" s="144">
        <v>0.4644471845458282</v>
      </c>
      <c r="K11" s="144">
        <v>0.4763666255651459</v>
      </c>
      <c r="L11" s="145">
        <v>0.26592683929305383</v>
      </c>
    </row>
    <row r="12" spans="1:12" ht="21.75" customHeight="1">
      <c r="A12" s="225"/>
      <c r="B12" s="147"/>
      <c r="C12" s="81" t="s">
        <v>38</v>
      </c>
      <c r="D12" s="139">
        <v>92</v>
      </c>
      <c r="E12" s="140">
        <v>0</v>
      </c>
      <c r="F12" s="141">
        <v>25</v>
      </c>
      <c r="G12" s="141">
        <v>67</v>
      </c>
      <c r="H12" s="142">
        <v>38</v>
      </c>
      <c r="I12" s="143">
        <v>0</v>
      </c>
      <c r="J12" s="144">
        <v>0.2717391304347826</v>
      </c>
      <c r="K12" s="144">
        <v>0.7282608695652174</v>
      </c>
      <c r="L12" s="145">
        <v>0.41304347826086957</v>
      </c>
    </row>
    <row r="13" spans="1:12" ht="21.75" customHeight="1">
      <c r="A13" s="225"/>
      <c r="B13" s="239" t="s">
        <v>8</v>
      </c>
      <c r="C13" s="240"/>
      <c r="D13" s="146">
        <v>1032</v>
      </c>
      <c r="E13" s="140">
        <v>37</v>
      </c>
      <c r="F13" s="141">
        <v>406</v>
      </c>
      <c r="G13" s="141">
        <v>589</v>
      </c>
      <c r="H13" s="142">
        <v>356</v>
      </c>
      <c r="I13" s="143">
        <v>0.035852713178294575</v>
      </c>
      <c r="J13" s="144">
        <v>0.39341085271317827</v>
      </c>
      <c r="K13" s="144">
        <v>0.5707364341085271</v>
      </c>
      <c r="L13" s="145">
        <v>0.3449612403100775</v>
      </c>
    </row>
    <row r="14" spans="1:12" ht="21.75" customHeight="1">
      <c r="A14" s="225"/>
      <c r="B14" s="239" t="s">
        <v>9</v>
      </c>
      <c r="C14" s="240"/>
      <c r="D14" s="146">
        <v>1643</v>
      </c>
      <c r="E14" s="140">
        <v>50</v>
      </c>
      <c r="F14" s="141">
        <v>618</v>
      </c>
      <c r="G14" s="141">
        <v>975</v>
      </c>
      <c r="H14" s="142">
        <v>541</v>
      </c>
      <c r="I14" s="143">
        <v>0.030432136335970784</v>
      </c>
      <c r="J14" s="144">
        <v>0.3761412051125989</v>
      </c>
      <c r="K14" s="144">
        <v>0.5934266585514303</v>
      </c>
      <c r="L14" s="145">
        <v>0.3292757151552039</v>
      </c>
    </row>
    <row r="15" spans="1:12" ht="21.75" customHeight="1">
      <c r="A15" s="225"/>
      <c r="B15" s="239" t="s">
        <v>10</v>
      </c>
      <c r="C15" s="240"/>
      <c r="D15" s="146">
        <v>601</v>
      </c>
      <c r="E15" s="140">
        <v>51</v>
      </c>
      <c r="F15" s="141">
        <v>293</v>
      </c>
      <c r="G15" s="141">
        <v>257</v>
      </c>
      <c r="H15" s="142">
        <v>130</v>
      </c>
      <c r="I15" s="143">
        <v>0.08485856905158069</v>
      </c>
      <c r="J15" s="144">
        <v>0.4875207986688852</v>
      </c>
      <c r="K15" s="144">
        <v>0.4276206322795341</v>
      </c>
      <c r="L15" s="145">
        <v>0.21630615640599002</v>
      </c>
    </row>
    <row r="16" spans="1:12" ht="21.75" customHeight="1">
      <c r="A16" s="225"/>
      <c r="B16" s="239" t="s">
        <v>61</v>
      </c>
      <c r="C16" s="240"/>
      <c r="D16" s="146">
        <v>112</v>
      </c>
      <c r="E16" s="140">
        <v>0</v>
      </c>
      <c r="F16" s="141">
        <v>33</v>
      </c>
      <c r="G16" s="141">
        <v>79</v>
      </c>
      <c r="H16" s="142">
        <v>42</v>
      </c>
      <c r="I16" s="143">
        <v>0</v>
      </c>
      <c r="J16" s="144">
        <v>0.29464285714285715</v>
      </c>
      <c r="K16" s="144">
        <v>0.7053571428571429</v>
      </c>
      <c r="L16" s="145">
        <v>0.375</v>
      </c>
    </row>
    <row r="17" spans="1:12" ht="21.75" customHeight="1">
      <c r="A17" s="225"/>
      <c r="B17" s="239" t="s">
        <v>62</v>
      </c>
      <c r="C17" s="240"/>
      <c r="D17" s="146">
        <v>2</v>
      </c>
      <c r="E17" s="140">
        <v>0</v>
      </c>
      <c r="F17" s="141">
        <v>0</v>
      </c>
      <c r="G17" s="141">
        <v>2</v>
      </c>
      <c r="H17" s="142">
        <v>0</v>
      </c>
      <c r="I17" s="143">
        <v>0</v>
      </c>
      <c r="J17" s="144">
        <v>0</v>
      </c>
      <c r="K17" s="144">
        <v>1</v>
      </c>
      <c r="L17" s="145">
        <v>0</v>
      </c>
    </row>
    <row r="18" spans="1:12" ht="21.75" customHeight="1">
      <c r="A18" s="225"/>
      <c r="B18" s="239" t="s">
        <v>11</v>
      </c>
      <c r="C18" s="240"/>
      <c r="D18" s="132">
        <v>677</v>
      </c>
      <c r="E18" s="133">
        <v>24</v>
      </c>
      <c r="F18" s="134">
        <v>266</v>
      </c>
      <c r="G18" s="134">
        <v>387</v>
      </c>
      <c r="H18" s="135">
        <v>212</v>
      </c>
      <c r="I18" s="136">
        <v>0.03545051698670606</v>
      </c>
      <c r="J18" s="137">
        <v>0.3929098966026588</v>
      </c>
      <c r="K18" s="137">
        <v>0.5716395864106352</v>
      </c>
      <c r="L18" s="138">
        <v>0.31314623338257014</v>
      </c>
    </row>
    <row r="19" spans="1:12" ht="21.75" customHeight="1">
      <c r="A19" s="228"/>
      <c r="B19" s="241" t="s">
        <v>35</v>
      </c>
      <c r="C19" s="242"/>
      <c r="D19" s="82">
        <v>34509</v>
      </c>
      <c r="E19" s="83">
        <v>3130</v>
      </c>
      <c r="F19" s="84">
        <v>17087</v>
      </c>
      <c r="G19" s="84">
        <v>14292</v>
      </c>
      <c r="H19" s="85">
        <v>7697</v>
      </c>
      <c r="I19" s="86">
        <v>0.09070097655684024</v>
      </c>
      <c r="J19" s="87">
        <v>0.4951461937465589</v>
      </c>
      <c r="K19" s="87">
        <v>0.4141528296966009</v>
      </c>
      <c r="L19" s="88">
        <v>0.22304326407603814</v>
      </c>
    </row>
    <row r="20" spans="1:12" ht="21.75" customHeight="1">
      <c r="A20" s="248" t="s">
        <v>13</v>
      </c>
      <c r="B20" s="237" t="s">
        <v>14</v>
      </c>
      <c r="C20" s="238"/>
      <c r="D20" s="148">
        <v>734</v>
      </c>
      <c r="E20" s="126">
        <v>35</v>
      </c>
      <c r="F20" s="127">
        <v>282</v>
      </c>
      <c r="G20" s="127">
        <v>417</v>
      </c>
      <c r="H20" s="128">
        <v>235</v>
      </c>
      <c r="I20" s="129">
        <v>0.047683923705722074</v>
      </c>
      <c r="J20" s="130">
        <v>0.38419618528610355</v>
      </c>
      <c r="K20" s="130">
        <v>0.5681198910081744</v>
      </c>
      <c r="L20" s="131">
        <v>0.3201634877384196</v>
      </c>
    </row>
    <row r="21" spans="1:12" ht="21.75" customHeight="1">
      <c r="A21" s="249"/>
      <c r="B21" s="250" t="s">
        <v>35</v>
      </c>
      <c r="C21" s="251"/>
      <c r="D21" s="89">
        <v>734</v>
      </c>
      <c r="E21" s="90">
        <v>35</v>
      </c>
      <c r="F21" s="91">
        <v>282</v>
      </c>
      <c r="G21" s="91">
        <v>417</v>
      </c>
      <c r="H21" s="92">
        <v>235</v>
      </c>
      <c r="I21" s="93">
        <v>0.047683923705722074</v>
      </c>
      <c r="J21" s="94">
        <v>0.38419618528610355</v>
      </c>
      <c r="K21" s="94">
        <v>0.5681198910081744</v>
      </c>
      <c r="L21" s="95">
        <v>0.3201634877384196</v>
      </c>
    </row>
    <row r="22" spans="1:12" ht="21.75" customHeight="1">
      <c r="A22" s="225" t="s">
        <v>15</v>
      </c>
      <c r="B22" s="246" t="s">
        <v>16</v>
      </c>
      <c r="C22" s="247"/>
      <c r="D22" s="149">
        <v>782</v>
      </c>
      <c r="E22" s="150">
        <v>36</v>
      </c>
      <c r="F22" s="151">
        <v>308</v>
      </c>
      <c r="G22" s="151">
        <v>438</v>
      </c>
      <c r="H22" s="152">
        <v>255</v>
      </c>
      <c r="I22" s="153">
        <v>0.04603580562659847</v>
      </c>
      <c r="J22" s="154">
        <v>0.3938618925831202</v>
      </c>
      <c r="K22" s="154">
        <v>0.5601023017902813</v>
      </c>
      <c r="L22" s="155">
        <v>0.32608695652173914</v>
      </c>
    </row>
    <row r="23" spans="1:12" ht="21.75" customHeight="1">
      <c r="A23" s="225"/>
      <c r="B23" s="239" t="s">
        <v>17</v>
      </c>
      <c r="C23" s="240"/>
      <c r="D23" s="146">
        <v>1515</v>
      </c>
      <c r="E23" s="140">
        <v>92</v>
      </c>
      <c r="F23" s="141">
        <v>622</v>
      </c>
      <c r="G23" s="141">
        <v>801</v>
      </c>
      <c r="H23" s="142">
        <v>465</v>
      </c>
      <c r="I23" s="143">
        <v>0.06072607260726073</v>
      </c>
      <c r="J23" s="144">
        <v>0.41056105610561056</v>
      </c>
      <c r="K23" s="144">
        <v>0.5287128712871287</v>
      </c>
      <c r="L23" s="145">
        <v>0.3069306930693069</v>
      </c>
    </row>
    <row r="24" spans="1:12" ht="21.75" customHeight="1">
      <c r="A24" s="228"/>
      <c r="B24" s="241" t="s">
        <v>35</v>
      </c>
      <c r="C24" s="242"/>
      <c r="D24" s="89">
        <v>2297</v>
      </c>
      <c r="E24" s="90">
        <v>128</v>
      </c>
      <c r="F24" s="91">
        <v>930</v>
      </c>
      <c r="G24" s="91">
        <v>1239</v>
      </c>
      <c r="H24" s="92">
        <v>720</v>
      </c>
      <c r="I24" s="93">
        <v>0.055724858511101434</v>
      </c>
      <c r="J24" s="94">
        <v>0.40487592511972137</v>
      </c>
      <c r="K24" s="94">
        <v>0.5393992163691772</v>
      </c>
      <c r="L24" s="95">
        <v>0.3134523291249456</v>
      </c>
    </row>
    <row r="25" spans="1:12" ht="21.75" customHeight="1">
      <c r="A25" s="225" t="s">
        <v>18</v>
      </c>
      <c r="B25" s="237" t="s">
        <v>19</v>
      </c>
      <c r="C25" s="238"/>
      <c r="D25" s="132">
        <v>780</v>
      </c>
      <c r="E25" s="133">
        <v>44</v>
      </c>
      <c r="F25" s="134">
        <v>288</v>
      </c>
      <c r="G25" s="134">
        <v>448</v>
      </c>
      <c r="H25" s="135">
        <v>251</v>
      </c>
      <c r="I25" s="136">
        <v>0.05641025641025641</v>
      </c>
      <c r="J25" s="137">
        <v>0.36923076923076925</v>
      </c>
      <c r="K25" s="137">
        <v>0.5743589743589743</v>
      </c>
      <c r="L25" s="138">
        <v>0.3217948717948718</v>
      </c>
    </row>
    <row r="26" spans="1:12" ht="21.75" customHeight="1">
      <c r="A26" s="225"/>
      <c r="B26" s="239" t="s">
        <v>20</v>
      </c>
      <c r="C26" s="240"/>
      <c r="D26" s="146">
        <v>473</v>
      </c>
      <c r="E26" s="140">
        <v>17</v>
      </c>
      <c r="F26" s="141">
        <v>183</v>
      </c>
      <c r="G26" s="141">
        <v>273</v>
      </c>
      <c r="H26" s="142">
        <v>158</v>
      </c>
      <c r="I26" s="143">
        <v>0.035940803382663845</v>
      </c>
      <c r="J26" s="144">
        <v>0.386892177589852</v>
      </c>
      <c r="K26" s="144">
        <v>0.5771670190274841</v>
      </c>
      <c r="L26" s="145">
        <v>0.33403805496828753</v>
      </c>
    </row>
    <row r="27" spans="1:12" ht="21.75" customHeight="1">
      <c r="A27" s="225"/>
      <c r="B27" s="241" t="s">
        <v>12</v>
      </c>
      <c r="C27" s="242"/>
      <c r="D27" s="82">
        <v>1253</v>
      </c>
      <c r="E27" s="96">
        <v>61</v>
      </c>
      <c r="F27" s="97">
        <v>471</v>
      </c>
      <c r="G27" s="97">
        <v>721</v>
      </c>
      <c r="H27" s="98">
        <v>409</v>
      </c>
      <c r="I27" s="99">
        <v>0.04868316041500399</v>
      </c>
      <c r="J27" s="100">
        <v>0.3758978451715882</v>
      </c>
      <c r="K27" s="100">
        <v>0.5754189944134078</v>
      </c>
      <c r="L27" s="101">
        <v>0.32641660015961693</v>
      </c>
    </row>
    <row r="28" spans="1:12" ht="21.75" customHeight="1">
      <c r="A28" s="198" t="s">
        <v>31</v>
      </c>
      <c r="B28" s="237" t="s">
        <v>21</v>
      </c>
      <c r="C28" s="238"/>
      <c r="D28" s="132">
        <v>1797</v>
      </c>
      <c r="E28" s="133">
        <v>101</v>
      </c>
      <c r="F28" s="134">
        <v>756</v>
      </c>
      <c r="G28" s="134">
        <v>940</v>
      </c>
      <c r="H28" s="135">
        <v>530</v>
      </c>
      <c r="I28" s="136">
        <v>0.0562047857540345</v>
      </c>
      <c r="J28" s="137">
        <v>0.42070116861435725</v>
      </c>
      <c r="K28" s="137">
        <v>0.5230940456316082</v>
      </c>
      <c r="L28" s="138">
        <v>0.29493600445186424</v>
      </c>
    </row>
    <row r="29" spans="1:12" ht="21.75" customHeight="1">
      <c r="A29" s="199"/>
      <c r="B29" s="239" t="s">
        <v>22</v>
      </c>
      <c r="C29" s="240"/>
      <c r="D29" s="146">
        <v>427</v>
      </c>
      <c r="E29" s="140">
        <v>11</v>
      </c>
      <c r="F29" s="141">
        <v>142</v>
      </c>
      <c r="G29" s="141">
        <v>274</v>
      </c>
      <c r="H29" s="142">
        <v>161</v>
      </c>
      <c r="I29" s="143">
        <v>0.02576112412177986</v>
      </c>
      <c r="J29" s="144">
        <v>0.3325526932084309</v>
      </c>
      <c r="K29" s="144">
        <v>0.6416861826697893</v>
      </c>
      <c r="L29" s="145">
        <v>0.3770491803278688</v>
      </c>
    </row>
    <row r="30" spans="1:12" ht="21.75" customHeight="1">
      <c r="A30" s="200"/>
      <c r="B30" s="241" t="s">
        <v>12</v>
      </c>
      <c r="C30" s="242"/>
      <c r="D30" s="82">
        <v>2224</v>
      </c>
      <c r="E30" s="96">
        <v>112</v>
      </c>
      <c r="F30" s="97">
        <v>898</v>
      </c>
      <c r="G30" s="97">
        <v>1214</v>
      </c>
      <c r="H30" s="98">
        <v>691</v>
      </c>
      <c r="I30" s="99">
        <v>0.050359712230215826</v>
      </c>
      <c r="J30" s="100">
        <v>0.4037769784172662</v>
      </c>
      <c r="K30" s="100">
        <v>0.545863309352518</v>
      </c>
      <c r="L30" s="101">
        <v>0.3107014388489209</v>
      </c>
    </row>
    <row r="31" spans="1:12" ht="21.75" customHeight="1">
      <c r="A31" s="189" t="s">
        <v>23</v>
      </c>
      <c r="B31" s="237" t="s">
        <v>24</v>
      </c>
      <c r="C31" s="238"/>
      <c r="D31" s="132">
        <v>849</v>
      </c>
      <c r="E31" s="133">
        <v>45</v>
      </c>
      <c r="F31" s="134">
        <v>350</v>
      </c>
      <c r="G31" s="134">
        <v>454</v>
      </c>
      <c r="H31" s="135">
        <v>267</v>
      </c>
      <c r="I31" s="136">
        <v>0.053003533568904596</v>
      </c>
      <c r="J31" s="137">
        <v>0.4122497055359246</v>
      </c>
      <c r="K31" s="137">
        <v>0.5347467608951708</v>
      </c>
      <c r="L31" s="138">
        <v>0.31448763250883394</v>
      </c>
    </row>
    <row r="32" spans="1:12" ht="21.75" customHeight="1">
      <c r="A32" s="190"/>
      <c r="B32" s="239" t="s">
        <v>25</v>
      </c>
      <c r="C32" s="240"/>
      <c r="D32" s="146">
        <v>543</v>
      </c>
      <c r="E32" s="140">
        <v>21</v>
      </c>
      <c r="F32" s="141">
        <v>203</v>
      </c>
      <c r="G32" s="141">
        <v>319</v>
      </c>
      <c r="H32" s="142">
        <v>185</v>
      </c>
      <c r="I32" s="143">
        <v>0.03867403314917127</v>
      </c>
      <c r="J32" s="144">
        <v>0.3738489871086556</v>
      </c>
      <c r="K32" s="144">
        <v>0.5874769797421732</v>
      </c>
      <c r="L32" s="145">
        <v>0.3406998158379374</v>
      </c>
    </row>
    <row r="33" spans="1:12" ht="21.75" customHeight="1">
      <c r="A33" s="191"/>
      <c r="B33" s="241" t="s">
        <v>12</v>
      </c>
      <c r="C33" s="242"/>
      <c r="D33" s="82">
        <v>1392</v>
      </c>
      <c r="E33" s="96">
        <v>66</v>
      </c>
      <c r="F33" s="97">
        <v>553</v>
      </c>
      <c r="G33" s="97">
        <v>773</v>
      </c>
      <c r="H33" s="98">
        <v>452</v>
      </c>
      <c r="I33" s="99">
        <v>0.04741379310344827</v>
      </c>
      <c r="J33" s="100">
        <v>0.39727011494252873</v>
      </c>
      <c r="K33" s="100">
        <v>0.555316091954023</v>
      </c>
      <c r="L33" s="101">
        <v>0.32471264367816094</v>
      </c>
    </row>
    <row r="34" spans="1:12" ht="21.75" customHeight="1">
      <c r="A34" s="198" t="s">
        <v>32</v>
      </c>
      <c r="B34" s="237" t="s">
        <v>26</v>
      </c>
      <c r="C34" s="238"/>
      <c r="D34" s="148">
        <v>736</v>
      </c>
      <c r="E34" s="126">
        <v>37</v>
      </c>
      <c r="F34" s="127">
        <v>247</v>
      </c>
      <c r="G34" s="127">
        <v>452</v>
      </c>
      <c r="H34" s="128">
        <v>243</v>
      </c>
      <c r="I34" s="129">
        <v>0.050271739130434784</v>
      </c>
      <c r="J34" s="130">
        <v>0.33559782608695654</v>
      </c>
      <c r="K34" s="130">
        <v>0.6141304347826086</v>
      </c>
      <c r="L34" s="131">
        <v>0.33016304347826086</v>
      </c>
    </row>
    <row r="35" spans="1:12" ht="21.75" customHeight="1">
      <c r="A35" s="199"/>
      <c r="B35" s="239" t="s">
        <v>27</v>
      </c>
      <c r="C35" s="240"/>
      <c r="D35" s="146">
        <v>732</v>
      </c>
      <c r="E35" s="140">
        <v>37</v>
      </c>
      <c r="F35" s="141">
        <v>266</v>
      </c>
      <c r="G35" s="141">
        <v>429</v>
      </c>
      <c r="H35" s="142">
        <v>227</v>
      </c>
      <c r="I35" s="143">
        <v>0.050546448087431695</v>
      </c>
      <c r="J35" s="144">
        <v>0.3633879781420765</v>
      </c>
      <c r="K35" s="144">
        <v>0.5860655737704918</v>
      </c>
      <c r="L35" s="145">
        <v>0.31010928961748635</v>
      </c>
    </row>
    <row r="36" spans="1:12" ht="21.75" customHeight="1">
      <c r="A36" s="200"/>
      <c r="B36" s="241" t="s">
        <v>12</v>
      </c>
      <c r="C36" s="242"/>
      <c r="D36" s="82">
        <v>1468</v>
      </c>
      <c r="E36" s="96">
        <v>74</v>
      </c>
      <c r="F36" s="97">
        <v>513</v>
      </c>
      <c r="G36" s="97">
        <v>881</v>
      </c>
      <c r="H36" s="98">
        <v>470</v>
      </c>
      <c r="I36" s="99">
        <v>0.05040871934604905</v>
      </c>
      <c r="J36" s="100">
        <v>0.34945504087193463</v>
      </c>
      <c r="K36" s="100">
        <v>0.6001362397820164</v>
      </c>
      <c r="L36" s="101">
        <v>0.3201634877384196</v>
      </c>
    </row>
    <row r="37" spans="1:12" ht="21.75" customHeight="1">
      <c r="A37" s="243" t="s">
        <v>28</v>
      </c>
      <c r="B37" s="244"/>
      <c r="C37" s="245"/>
      <c r="D37" s="156">
        <v>43877</v>
      </c>
      <c r="E37" s="157">
        <v>3606</v>
      </c>
      <c r="F37" s="158">
        <v>20734</v>
      </c>
      <c r="G37" s="158">
        <v>19537</v>
      </c>
      <c r="H37" s="159">
        <v>10674</v>
      </c>
      <c r="I37" s="160">
        <v>0.08218428789570846</v>
      </c>
      <c r="J37" s="161">
        <v>0.47254825990838023</v>
      </c>
      <c r="K37" s="161">
        <v>0.4452674521959113</v>
      </c>
      <c r="L37" s="162">
        <v>0.24327096200742987</v>
      </c>
    </row>
    <row r="38" spans="1:12" ht="22.5" customHeight="1">
      <c r="A38" s="102" t="s">
        <v>53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1:12" ht="24" customHeight="1">
      <c r="A39" s="188" t="s">
        <v>54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</row>
  </sheetData>
  <sheetProtection/>
  <mergeCells count="49">
    <mergeCell ref="A34:A36"/>
    <mergeCell ref="B34:C34"/>
    <mergeCell ref="B35:C35"/>
    <mergeCell ref="B36:C36"/>
    <mergeCell ref="A37:C37"/>
    <mergeCell ref="A39:L39"/>
    <mergeCell ref="A28:A30"/>
    <mergeCell ref="B28:C28"/>
    <mergeCell ref="B29:C29"/>
    <mergeCell ref="B30:C30"/>
    <mergeCell ref="A31:A33"/>
    <mergeCell ref="B31:C31"/>
    <mergeCell ref="B32:C32"/>
    <mergeCell ref="B33:C33"/>
    <mergeCell ref="A22:A24"/>
    <mergeCell ref="B22:C22"/>
    <mergeCell ref="B23:C23"/>
    <mergeCell ref="B24:C24"/>
    <mergeCell ref="A25:A27"/>
    <mergeCell ref="B25:C25"/>
    <mergeCell ref="B26:C26"/>
    <mergeCell ref="B27:C27"/>
    <mergeCell ref="B16:C16"/>
    <mergeCell ref="B17:C17"/>
    <mergeCell ref="B18:C18"/>
    <mergeCell ref="B19:C19"/>
    <mergeCell ref="A20:A21"/>
    <mergeCell ref="B20:C20"/>
    <mergeCell ref="B21:C21"/>
    <mergeCell ref="J4:J5"/>
    <mergeCell ref="K4:K5"/>
    <mergeCell ref="A6:A19"/>
    <mergeCell ref="B6:C6"/>
    <mergeCell ref="B7:C7"/>
    <mergeCell ref="B10:C10"/>
    <mergeCell ref="B11:C11"/>
    <mergeCell ref="B13:C13"/>
    <mergeCell ref="B14:C14"/>
    <mergeCell ref="B15:C15"/>
    <mergeCell ref="A1:L1"/>
    <mergeCell ref="I2:L2"/>
    <mergeCell ref="A3:C5"/>
    <mergeCell ref="D3:D5"/>
    <mergeCell ref="E3:H3"/>
    <mergeCell ref="I3:L3"/>
    <mergeCell ref="E4:E5"/>
    <mergeCell ref="F4:F5"/>
    <mergeCell ref="G4:G5"/>
    <mergeCell ref="I4:I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39"/>
  <sheetViews>
    <sheetView zoomScaleSheetLayoutView="100" zoomScalePageLayoutView="0" workbookViewId="0" topLeftCell="A1">
      <pane xSplit="3" ySplit="6" topLeftCell="D7" activePane="bottomRight" state="frozen"/>
      <selection pane="topLeft" activeCell="T22" sqref="T22"/>
      <selection pane="topRight" activeCell="T22" sqref="T22"/>
      <selection pane="bottomLeft" activeCell="T22" sqref="T22"/>
      <selection pane="bottomRight" activeCell="T22" sqref="T22"/>
    </sheetView>
  </sheetViews>
  <sheetFormatPr defaultColWidth="9.00390625" defaultRowHeight="13.5"/>
  <cols>
    <col min="1" max="1" width="4.125" style="0" customWidth="1"/>
    <col min="2" max="2" width="1.75390625" style="0" customWidth="1"/>
    <col min="3" max="3" width="8.75390625" style="0" customWidth="1"/>
    <col min="4" max="16" width="7.625" style="0" customWidth="1"/>
  </cols>
  <sheetData>
    <row r="1" spans="1:16" ht="21">
      <c r="A1" s="219" t="s">
        <v>55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6" ht="21.75" thickBot="1">
      <c r="A2" s="103"/>
      <c r="B2" s="103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299" t="s">
        <v>68</v>
      </c>
      <c r="N2" s="299"/>
      <c r="O2" s="299"/>
      <c r="P2" s="299"/>
    </row>
    <row r="3" spans="1:16" ht="14.25">
      <c r="A3" s="300" t="s">
        <v>0</v>
      </c>
      <c r="B3" s="301"/>
      <c r="C3" s="302"/>
      <c r="D3" s="305" t="s">
        <v>56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7"/>
    </row>
    <row r="4" spans="1:16" ht="13.5" customHeight="1">
      <c r="A4" s="303"/>
      <c r="B4" s="226"/>
      <c r="C4" s="227"/>
      <c r="D4" s="308" t="s">
        <v>57</v>
      </c>
      <c r="E4" s="309"/>
      <c r="F4" s="309"/>
      <c r="G4" s="310"/>
      <c r="H4" s="282" t="s">
        <v>58</v>
      </c>
      <c r="I4" s="283"/>
      <c r="J4" s="283"/>
      <c r="K4" s="283"/>
      <c r="L4" s="284"/>
      <c r="M4" s="290" t="s">
        <v>59</v>
      </c>
      <c r="N4" s="291"/>
      <c r="O4" s="291"/>
      <c r="P4" s="292"/>
    </row>
    <row r="5" spans="1:16" ht="13.5" customHeight="1">
      <c r="A5" s="303"/>
      <c r="B5" s="226"/>
      <c r="C5" s="227"/>
      <c r="D5" s="285" t="s">
        <v>49</v>
      </c>
      <c r="E5" s="289" t="s">
        <v>50</v>
      </c>
      <c r="F5" s="286" t="s">
        <v>51</v>
      </c>
      <c r="G5" s="105"/>
      <c r="H5" s="285" t="s">
        <v>49</v>
      </c>
      <c r="I5" s="286" t="s">
        <v>50</v>
      </c>
      <c r="J5" s="163"/>
      <c r="K5" s="286" t="s">
        <v>51</v>
      </c>
      <c r="L5" s="105"/>
      <c r="M5" s="293" t="s">
        <v>49</v>
      </c>
      <c r="N5" s="295" t="s">
        <v>50</v>
      </c>
      <c r="O5" s="297" t="s">
        <v>51</v>
      </c>
      <c r="P5" s="106"/>
    </row>
    <row r="6" spans="1:16" ht="21.75" customHeight="1">
      <c r="A6" s="304"/>
      <c r="B6" s="229"/>
      <c r="C6" s="230"/>
      <c r="D6" s="266"/>
      <c r="E6" s="253"/>
      <c r="F6" s="253"/>
      <c r="G6" s="123" t="s">
        <v>52</v>
      </c>
      <c r="H6" s="266"/>
      <c r="I6" s="287"/>
      <c r="J6" s="164" t="s">
        <v>60</v>
      </c>
      <c r="K6" s="288"/>
      <c r="L6" s="123" t="s">
        <v>52</v>
      </c>
      <c r="M6" s="294"/>
      <c r="N6" s="296"/>
      <c r="O6" s="298"/>
      <c r="P6" s="165" t="s">
        <v>52</v>
      </c>
    </row>
    <row r="7" spans="1:16" ht="21.75" customHeight="1">
      <c r="A7" s="278" t="s">
        <v>3</v>
      </c>
      <c r="B7" s="237" t="s">
        <v>4</v>
      </c>
      <c r="C7" s="238"/>
      <c r="D7" s="166">
        <v>757</v>
      </c>
      <c r="E7" s="167">
        <v>3562</v>
      </c>
      <c r="F7" s="167">
        <v>2126</v>
      </c>
      <c r="G7" s="168">
        <v>1035</v>
      </c>
      <c r="H7" s="166">
        <v>728</v>
      </c>
      <c r="I7" s="167">
        <v>3793</v>
      </c>
      <c r="J7" s="167">
        <v>1133</v>
      </c>
      <c r="K7" s="167">
        <v>3123</v>
      </c>
      <c r="L7" s="168">
        <v>1868</v>
      </c>
      <c r="M7" s="166">
        <v>1485</v>
      </c>
      <c r="N7" s="167">
        <v>7355</v>
      </c>
      <c r="O7" s="167">
        <v>5249</v>
      </c>
      <c r="P7" s="169">
        <v>2903</v>
      </c>
    </row>
    <row r="8" spans="1:16" ht="21.75" customHeight="1">
      <c r="A8" s="279"/>
      <c r="B8" s="212" t="s">
        <v>5</v>
      </c>
      <c r="C8" s="281"/>
      <c r="D8" s="170">
        <v>436</v>
      </c>
      <c r="E8" s="171">
        <v>2566</v>
      </c>
      <c r="F8" s="171">
        <v>1737</v>
      </c>
      <c r="G8" s="172">
        <v>785</v>
      </c>
      <c r="H8" s="170">
        <v>446</v>
      </c>
      <c r="I8" s="171">
        <v>2403</v>
      </c>
      <c r="J8" s="171">
        <v>628</v>
      </c>
      <c r="K8" s="171">
        <v>2467</v>
      </c>
      <c r="L8" s="172">
        <v>1361</v>
      </c>
      <c r="M8" s="170">
        <v>882</v>
      </c>
      <c r="N8" s="171">
        <v>4969</v>
      </c>
      <c r="O8" s="171">
        <v>4204</v>
      </c>
      <c r="P8" s="173">
        <v>2146</v>
      </c>
    </row>
    <row r="9" spans="1:16" ht="21.75" customHeight="1">
      <c r="A9" s="279"/>
      <c r="B9" s="2"/>
      <c r="C9" s="4" t="s">
        <v>36</v>
      </c>
      <c r="D9" s="174">
        <v>59</v>
      </c>
      <c r="E9" s="175">
        <v>476</v>
      </c>
      <c r="F9" s="175">
        <v>364</v>
      </c>
      <c r="G9" s="176">
        <v>146</v>
      </c>
      <c r="H9" s="174">
        <v>65</v>
      </c>
      <c r="I9" s="175">
        <v>373</v>
      </c>
      <c r="J9" s="175">
        <v>111</v>
      </c>
      <c r="K9" s="175">
        <v>502</v>
      </c>
      <c r="L9" s="176">
        <v>255</v>
      </c>
      <c r="M9" s="174">
        <v>124</v>
      </c>
      <c r="N9" s="175">
        <v>849</v>
      </c>
      <c r="O9" s="175">
        <v>866</v>
      </c>
      <c r="P9" s="177">
        <v>401</v>
      </c>
    </row>
    <row r="10" spans="1:16" ht="21.75" customHeight="1">
      <c r="A10" s="279"/>
      <c r="B10" s="3"/>
      <c r="C10" s="4" t="s">
        <v>37</v>
      </c>
      <c r="D10" s="174">
        <v>21</v>
      </c>
      <c r="E10" s="175">
        <v>272</v>
      </c>
      <c r="F10" s="175">
        <v>259</v>
      </c>
      <c r="G10" s="176">
        <v>131</v>
      </c>
      <c r="H10" s="174">
        <v>12</v>
      </c>
      <c r="I10" s="175">
        <v>229</v>
      </c>
      <c r="J10" s="175">
        <v>44</v>
      </c>
      <c r="K10" s="175">
        <v>386</v>
      </c>
      <c r="L10" s="176">
        <v>250</v>
      </c>
      <c r="M10" s="174">
        <v>33</v>
      </c>
      <c r="N10" s="175">
        <v>501</v>
      </c>
      <c r="O10" s="175">
        <v>645</v>
      </c>
      <c r="P10" s="177">
        <v>381</v>
      </c>
    </row>
    <row r="11" spans="1:16" ht="21.75" customHeight="1">
      <c r="A11" s="279"/>
      <c r="B11" s="239" t="s">
        <v>6</v>
      </c>
      <c r="C11" s="240"/>
      <c r="D11" s="174">
        <v>245</v>
      </c>
      <c r="E11" s="175">
        <v>975</v>
      </c>
      <c r="F11" s="175">
        <v>549</v>
      </c>
      <c r="G11" s="176">
        <v>234</v>
      </c>
      <c r="H11" s="174">
        <v>212</v>
      </c>
      <c r="I11" s="175">
        <v>1042</v>
      </c>
      <c r="J11" s="175">
        <v>303</v>
      </c>
      <c r="K11" s="175">
        <v>842</v>
      </c>
      <c r="L11" s="176">
        <v>486</v>
      </c>
      <c r="M11" s="174">
        <v>457</v>
      </c>
      <c r="N11" s="175">
        <v>2017</v>
      </c>
      <c r="O11" s="175">
        <v>1391</v>
      </c>
      <c r="P11" s="177">
        <v>720</v>
      </c>
    </row>
    <row r="12" spans="1:16" ht="21.75" customHeight="1">
      <c r="A12" s="279"/>
      <c r="B12" s="212" t="s">
        <v>7</v>
      </c>
      <c r="C12" s="281"/>
      <c r="D12" s="174">
        <v>70</v>
      </c>
      <c r="E12" s="175">
        <v>570</v>
      </c>
      <c r="F12" s="175">
        <v>465</v>
      </c>
      <c r="G12" s="176">
        <v>225</v>
      </c>
      <c r="H12" s="174">
        <v>74</v>
      </c>
      <c r="I12" s="175">
        <v>560</v>
      </c>
      <c r="J12" s="175">
        <v>140</v>
      </c>
      <c r="K12" s="175">
        <v>694</v>
      </c>
      <c r="L12" s="176">
        <v>422</v>
      </c>
      <c r="M12" s="174">
        <v>144</v>
      </c>
      <c r="N12" s="175">
        <v>1130</v>
      </c>
      <c r="O12" s="175">
        <v>1159</v>
      </c>
      <c r="P12" s="177">
        <v>647</v>
      </c>
    </row>
    <row r="13" spans="1:16" ht="21.75" customHeight="1">
      <c r="A13" s="279"/>
      <c r="B13" s="147"/>
      <c r="C13" s="81" t="s">
        <v>38</v>
      </c>
      <c r="D13" s="174">
        <v>0</v>
      </c>
      <c r="E13" s="175">
        <v>14</v>
      </c>
      <c r="F13" s="175">
        <v>28</v>
      </c>
      <c r="G13" s="176">
        <v>17</v>
      </c>
      <c r="H13" s="174">
        <v>0</v>
      </c>
      <c r="I13" s="175">
        <v>11</v>
      </c>
      <c r="J13" s="175">
        <v>1</v>
      </c>
      <c r="K13" s="175">
        <v>39</v>
      </c>
      <c r="L13" s="176">
        <v>21</v>
      </c>
      <c r="M13" s="174">
        <v>0</v>
      </c>
      <c r="N13" s="175">
        <v>25</v>
      </c>
      <c r="O13" s="175">
        <v>67</v>
      </c>
      <c r="P13" s="177">
        <v>38</v>
      </c>
    </row>
    <row r="14" spans="1:16" ht="21.75" customHeight="1">
      <c r="A14" s="279"/>
      <c r="B14" s="239" t="s">
        <v>8</v>
      </c>
      <c r="C14" s="240"/>
      <c r="D14" s="174">
        <v>16</v>
      </c>
      <c r="E14" s="175">
        <v>206</v>
      </c>
      <c r="F14" s="175">
        <v>244</v>
      </c>
      <c r="G14" s="176">
        <v>139</v>
      </c>
      <c r="H14" s="174">
        <v>21</v>
      </c>
      <c r="I14" s="175">
        <v>200</v>
      </c>
      <c r="J14" s="175">
        <v>38</v>
      </c>
      <c r="K14" s="175">
        <v>345</v>
      </c>
      <c r="L14" s="176">
        <v>217</v>
      </c>
      <c r="M14" s="174">
        <v>37</v>
      </c>
      <c r="N14" s="175">
        <v>406</v>
      </c>
      <c r="O14" s="175">
        <v>589</v>
      </c>
      <c r="P14" s="177">
        <v>356</v>
      </c>
    </row>
    <row r="15" spans="1:16" ht="21.75" customHeight="1">
      <c r="A15" s="279"/>
      <c r="B15" s="239" t="s">
        <v>9</v>
      </c>
      <c r="C15" s="240"/>
      <c r="D15" s="174">
        <v>24</v>
      </c>
      <c r="E15" s="175">
        <v>312</v>
      </c>
      <c r="F15" s="175">
        <v>418</v>
      </c>
      <c r="G15" s="176">
        <v>198</v>
      </c>
      <c r="H15" s="174">
        <v>26</v>
      </c>
      <c r="I15" s="175">
        <v>306</v>
      </c>
      <c r="J15" s="175">
        <v>68</v>
      </c>
      <c r="K15" s="175">
        <v>557</v>
      </c>
      <c r="L15" s="176">
        <v>343</v>
      </c>
      <c r="M15" s="174">
        <v>50</v>
      </c>
      <c r="N15" s="175">
        <v>618</v>
      </c>
      <c r="O15" s="175">
        <v>975</v>
      </c>
      <c r="P15" s="177">
        <v>541</v>
      </c>
    </row>
    <row r="16" spans="1:16" ht="21.75" customHeight="1">
      <c r="A16" s="279"/>
      <c r="B16" s="239" t="s">
        <v>10</v>
      </c>
      <c r="C16" s="240"/>
      <c r="D16" s="174">
        <v>31</v>
      </c>
      <c r="E16" s="175">
        <v>156</v>
      </c>
      <c r="F16" s="175">
        <v>116</v>
      </c>
      <c r="G16" s="176">
        <v>45</v>
      </c>
      <c r="H16" s="174">
        <v>20</v>
      </c>
      <c r="I16" s="175">
        <v>137</v>
      </c>
      <c r="J16" s="175">
        <v>40</v>
      </c>
      <c r="K16" s="175">
        <v>141</v>
      </c>
      <c r="L16" s="176">
        <v>85</v>
      </c>
      <c r="M16" s="174">
        <v>51</v>
      </c>
      <c r="N16" s="175">
        <v>293</v>
      </c>
      <c r="O16" s="175">
        <v>257</v>
      </c>
      <c r="P16" s="177">
        <v>130</v>
      </c>
    </row>
    <row r="17" spans="1:16" ht="21.75" customHeight="1">
      <c r="A17" s="279"/>
      <c r="B17" s="239" t="s">
        <v>61</v>
      </c>
      <c r="C17" s="240"/>
      <c r="D17" s="174">
        <v>0</v>
      </c>
      <c r="E17" s="175">
        <v>16</v>
      </c>
      <c r="F17" s="175">
        <v>32</v>
      </c>
      <c r="G17" s="176">
        <v>13</v>
      </c>
      <c r="H17" s="174">
        <v>0</v>
      </c>
      <c r="I17" s="175">
        <v>17</v>
      </c>
      <c r="J17" s="175">
        <v>1</v>
      </c>
      <c r="K17" s="175">
        <v>47</v>
      </c>
      <c r="L17" s="176">
        <v>29</v>
      </c>
      <c r="M17" s="174">
        <v>0</v>
      </c>
      <c r="N17" s="175">
        <v>33</v>
      </c>
      <c r="O17" s="175">
        <v>79</v>
      </c>
      <c r="P17" s="177">
        <v>42</v>
      </c>
    </row>
    <row r="18" spans="1:16" ht="21.75" customHeight="1">
      <c r="A18" s="279"/>
      <c r="B18" s="239" t="s">
        <v>62</v>
      </c>
      <c r="C18" s="240"/>
      <c r="D18" s="174">
        <v>0</v>
      </c>
      <c r="E18" s="175">
        <v>0</v>
      </c>
      <c r="F18" s="175">
        <v>1</v>
      </c>
      <c r="G18" s="176">
        <v>0</v>
      </c>
      <c r="H18" s="174">
        <v>0</v>
      </c>
      <c r="I18" s="175">
        <v>0</v>
      </c>
      <c r="J18" s="175">
        <v>0</v>
      </c>
      <c r="K18" s="175">
        <v>1</v>
      </c>
      <c r="L18" s="176">
        <v>0</v>
      </c>
      <c r="M18" s="174">
        <v>0</v>
      </c>
      <c r="N18" s="175">
        <v>0</v>
      </c>
      <c r="O18" s="175">
        <v>2</v>
      </c>
      <c r="P18" s="177">
        <v>0</v>
      </c>
    </row>
    <row r="19" spans="1:16" ht="21.75" customHeight="1">
      <c r="A19" s="279"/>
      <c r="B19" s="239" t="s">
        <v>11</v>
      </c>
      <c r="C19" s="240"/>
      <c r="D19" s="170">
        <v>12</v>
      </c>
      <c r="E19" s="171">
        <v>188</v>
      </c>
      <c r="F19" s="171">
        <v>161</v>
      </c>
      <c r="G19" s="172">
        <v>82</v>
      </c>
      <c r="H19" s="170">
        <v>12</v>
      </c>
      <c r="I19" s="171">
        <v>78</v>
      </c>
      <c r="J19" s="171">
        <v>24</v>
      </c>
      <c r="K19" s="171">
        <v>226</v>
      </c>
      <c r="L19" s="172">
        <v>130</v>
      </c>
      <c r="M19" s="170">
        <v>24</v>
      </c>
      <c r="N19" s="171">
        <v>266</v>
      </c>
      <c r="O19" s="171">
        <v>387</v>
      </c>
      <c r="P19" s="173">
        <v>212</v>
      </c>
    </row>
    <row r="20" spans="1:16" ht="21.75" customHeight="1">
      <c r="A20" s="280"/>
      <c r="B20" s="241" t="s">
        <v>35</v>
      </c>
      <c r="C20" s="242"/>
      <c r="D20" s="107">
        <v>1591</v>
      </c>
      <c r="E20" s="108">
        <v>8551</v>
      </c>
      <c r="F20" s="108">
        <v>5849</v>
      </c>
      <c r="G20" s="109">
        <v>2756</v>
      </c>
      <c r="H20" s="107">
        <v>1539</v>
      </c>
      <c r="I20" s="108">
        <v>8536</v>
      </c>
      <c r="J20" s="108">
        <v>2375</v>
      </c>
      <c r="K20" s="108">
        <v>8443</v>
      </c>
      <c r="L20" s="109">
        <v>4941</v>
      </c>
      <c r="M20" s="107">
        <v>3130</v>
      </c>
      <c r="N20" s="108">
        <v>17087</v>
      </c>
      <c r="O20" s="108">
        <v>14292</v>
      </c>
      <c r="P20" s="110">
        <v>7697</v>
      </c>
    </row>
    <row r="21" spans="1:16" ht="21.75" customHeight="1">
      <c r="A21" s="278" t="s">
        <v>13</v>
      </c>
      <c r="B21" s="237" t="s">
        <v>14</v>
      </c>
      <c r="C21" s="238"/>
      <c r="D21" s="166">
        <v>18</v>
      </c>
      <c r="E21" s="167">
        <v>156</v>
      </c>
      <c r="F21" s="167">
        <v>175</v>
      </c>
      <c r="G21" s="168">
        <v>80</v>
      </c>
      <c r="H21" s="166">
        <v>17</v>
      </c>
      <c r="I21" s="167">
        <v>126</v>
      </c>
      <c r="J21" s="167">
        <v>29</v>
      </c>
      <c r="K21" s="167">
        <v>242</v>
      </c>
      <c r="L21" s="168">
        <v>155</v>
      </c>
      <c r="M21" s="166">
        <v>35</v>
      </c>
      <c r="N21" s="167">
        <v>282</v>
      </c>
      <c r="O21" s="167">
        <v>417</v>
      </c>
      <c r="P21" s="169">
        <v>235</v>
      </c>
    </row>
    <row r="22" spans="1:16" ht="21.75" customHeight="1">
      <c r="A22" s="280"/>
      <c r="B22" s="241" t="s">
        <v>35</v>
      </c>
      <c r="C22" s="242"/>
      <c r="D22" s="111">
        <v>18</v>
      </c>
      <c r="E22" s="112">
        <v>156</v>
      </c>
      <c r="F22" s="112">
        <v>175</v>
      </c>
      <c r="G22" s="113">
        <v>80</v>
      </c>
      <c r="H22" s="111">
        <v>17</v>
      </c>
      <c r="I22" s="112">
        <v>126</v>
      </c>
      <c r="J22" s="112">
        <v>29</v>
      </c>
      <c r="K22" s="112">
        <v>242</v>
      </c>
      <c r="L22" s="113">
        <v>155</v>
      </c>
      <c r="M22" s="111">
        <v>35</v>
      </c>
      <c r="N22" s="112">
        <v>282</v>
      </c>
      <c r="O22" s="112">
        <v>417</v>
      </c>
      <c r="P22" s="114">
        <v>235</v>
      </c>
    </row>
    <row r="23" spans="1:16" ht="21.75" customHeight="1">
      <c r="A23" s="278" t="s">
        <v>15</v>
      </c>
      <c r="B23" s="237" t="s">
        <v>16</v>
      </c>
      <c r="C23" s="238"/>
      <c r="D23" s="178">
        <v>15</v>
      </c>
      <c r="E23" s="179">
        <v>160</v>
      </c>
      <c r="F23" s="179">
        <v>192</v>
      </c>
      <c r="G23" s="180">
        <v>94</v>
      </c>
      <c r="H23" s="178">
        <v>21</v>
      </c>
      <c r="I23" s="179">
        <v>148</v>
      </c>
      <c r="J23" s="179">
        <v>38</v>
      </c>
      <c r="K23" s="179">
        <v>246</v>
      </c>
      <c r="L23" s="180">
        <v>161</v>
      </c>
      <c r="M23" s="178">
        <v>36</v>
      </c>
      <c r="N23" s="179">
        <v>308</v>
      </c>
      <c r="O23" s="179">
        <v>438</v>
      </c>
      <c r="P23" s="181">
        <v>255</v>
      </c>
    </row>
    <row r="24" spans="1:16" ht="21.75" customHeight="1">
      <c r="A24" s="279"/>
      <c r="B24" s="239" t="s">
        <v>17</v>
      </c>
      <c r="C24" s="240"/>
      <c r="D24" s="174">
        <v>45</v>
      </c>
      <c r="E24" s="175">
        <v>305</v>
      </c>
      <c r="F24" s="175">
        <v>357</v>
      </c>
      <c r="G24" s="176">
        <v>191</v>
      </c>
      <c r="H24" s="174">
        <v>47</v>
      </c>
      <c r="I24" s="175">
        <v>317</v>
      </c>
      <c r="J24" s="175">
        <v>75</v>
      </c>
      <c r="K24" s="175">
        <v>444</v>
      </c>
      <c r="L24" s="176">
        <v>274</v>
      </c>
      <c r="M24" s="174">
        <v>92</v>
      </c>
      <c r="N24" s="175">
        <v>622</v>
      </c>
      <c r="O24" s="175">
        <v>801</v>
      </c>
      <c r="P24" s="177">
        <v>465</v>
      </c>
    </row>
    <row r="25" spans="1:16" ht="21.75" customHeight="1">
      <c r="A25" s="280"/>
      <c r="B25" s="241" t="s">
        <v>35</v>
      </c>
      <c r="C25" s="242"/>
      <c r="D25" s="111">
        <v>60</v>
      </c>
      <c r="E25" s="112">
        <v>465</v>
      </c>
      <c r="F25" s="112">
        <v>549</v>
      </c>
      <c r="G25" s="113">
        <v>285</v>
      </c>
      <c r="H25" s="111">
        <v>68</v>
      </c>
      <c r="I25" s="112">
        <v>465</v>
      </c>
      <c r="J25" s="112">
        <v>113</v>
      </c>
      <c r="K25" s="112">
        <v>690</v>
      </c>
      <c r="L25" s="113">
        <v>435</v>
      </c>
      <c r="M25" s="111">
        <v>128</v>
      </c>
      <c r="N25" s="112">
        <v>930</v>
      </c>
      <c r="O25" s="112">
        <v>1239</v>
      </c>
      <c r="P25" s="114">
        <v>720</v>
      </c>
    </row>
    <row r="26" spans="1:16" ht="21.75" customHeight="1">
      <c r="A26" s="278" t="s">
        <v>18</v>
      </c>
      <c r="B26" s="237" t="s">
        <v>19</v>
      </c>
      <c r="C26" s="238"/>
      <c r="D26" s="170">
        <v>20</v>
      </c>
      <c r="E26" s="171">
        <v>151</v>
      </c>
      <c r="F26" s="171">
        <v>205</v>
      </c>
      <c r="G26" s="172">
        <v>102</v>
      </c>
      <c r="H26" s="170">
        <v>24</v>
      </c>
      <c r="I26" s="171">
        <v>137</v>
      </c>
      <c r="J26" s="171">
        <v>24</v>
      </c>
      <c r="K26" s="171">
        <v>243</v>
      </c>
      <c r="L26" s="172">
        <v>149</v>
      </c>
      <c r="M26" s="170">
        <v>44</v>
      </c>
      <c r="N26" s="171">
        <v>288</v>
      </c>
      <c r="O26" s="171">
        <v>448</v>
      </c>
      <c r="P26" s="173">
        <v>251</v>
      </c>
    </row>
    <row r="27" spans="1:16" ht="21.75" customHeight="1">
      <c r="A27" s="279"/>
      <c r="B27" s="239" t="s">
        <v>20</v>
      </c>
      <c r="C27" s="240"/>
      <c r="D27" s="174">
        <v>7</v>
      </c>
      <c r="E27" s="175">
        <v>102</v>
      </c>
      <c r="F27" s="175">
        <v>126</v>
      </c>
      <c r="G27" s="176">
        <v>66</v>
      </c>
      <c r="H27" s="174">
        <v>10</v>
      </c>
      <c r="I27" s="175">
        <v>81</v>
      </c>
      <c r="J27" s="175">
        <v>12</v>
      </c>
      <c r="K27" s="175">
        <v>147</v>
      </c>
      <c r="L27" s="176">
        <v>92</v>
      </c>
      <c r="M27" s="174">
        <v>17</v>
      </c>
      <c r="N27" s="175">
        <v>183</v>
      </c>
      <c r="O27" s="175">
        <v>273</v>
      </c>
      <c r="P27" s="177">
        <v>158</v>
      </c>
    </row>
    <row r="28" spans="1:16" ht="21.75" customHeight="1">
      <c r="A28" s="280"/>
      <c r="B28" s="241" t="s">
        <v>12</v>
      </c>
      <c r="C28" s="242"/>
      <c r="D28" s="115">
        <v>27</v>
      </c>
      <c r="E28" s="116">
        <v>253</v>
      </c>
      <c r="F28" s="116">
        <v>331</v>
      </c>
      <c r="G28" s="117">
        <v>168</v>
      </c>
      <c r="H28" s="115">
        <v>34</v>
      </c>
      <c r="I28" s="116">
        <v>218</v>
      </c>
      <c r="J28" s="116">
        <v>36</v>
      </c>
      <c r="K28" s="116">
        <v>390</v>
      </c>
      <c r="L28" s="117">
        <v>241</v>
      </c>
      <c r="M28" s="115">
        <v>61</v>
      </c>
      <c r="N28" s="116">
        <v>471</v>
      </c>
      <c r="O28" s="116">
        <v>721</v>
      </c>
      <c r="P28" s="118">
        <v>409</v>
      </c>
    </row>
    <row r="29" spans="1:16" ht="21.75" customHeight="1">
      <c r="A29" s="275" t="s">
        <v>31</v>
      </c>
      <c r="B29" s="237" t="s">
        <v>21</v>
      </c>
      <c r="C29" s="238"/>
      <c r="D29" s="170">
        <v>52</v>
      </c>
      <c r="E29" s="171">
        <v>400</v>
      </c>
      <c r="F29" s="171">
        <v>383</v>
      </c>
      <c r="G29" s="172">
        <v>185</v>
      </c>
      <c r="H29" s="170">
        <v>49</v>
      </c>
      <c r="I29" s="171">
        <v>356</v>
      </c>
      <c r="J29" s="171">
        <v>86</v>
      </c>
      <c r="K29" s="171">
        <v>557</v>
      </c>
      <c r="L29" s="172">
        <v>345</v>
      </c>
      <c r="M29" s="170">
        <v>101</v>
      </c>
      <c r="N29" s="171">
        <v>756</v>
      </c>
      <c r="O29" s="171">
        <v>940</v>
      </c>
      <c r="P29" s="173">
        <v>530</v>
      </c>
    </row>
    <row r="30" spans="1:16" ht="21.75" customHeight="1">
      <c r="A30" s="276"/>
      <c r="B30" s="239" t="s">
        <v>22</v>
      </c>
      <c r="C30" s="240"/>
      <c r="D30" s="174">
        <v>6</v>
      </c>
      <c r="E30" s="175">
        <v>79</v>
      </c>
      <c r="F30" s="175">
        <v>121</v>
      </c>
      <c r="G30" s="176">
        <v>62</v>
      </c>
      <c r="H30" s="174">
        <v>5</v>
      </c>
      <c r="I30" s="175">
        <v>63</v>
      </c>
      <c r="J30" s="175">
        <v>15</v>
      </c>
      <c r="K30" s="175">
        <v>153</v>
      </c>
      <c r="L30" s="176">
        <v>99</v>
      </c>
      <c r="M30" s="174">
        <v>11</v>
      </c>
      <c r="N30" s="175">
        <v>142</v>
      </c>
      <c r="O30" s="175">
        <v>274</v>
      </c>
      <c r="P30" s="177">
        <v>161</v>
      </c>
    </row>
    <row r="31" spans="1:16" ht="21.75" customHeight="1">
      <c r="A31" s="277"/>
      <c r="B31" s="241" t="s">
        <v>12</v>
      </c>
      <c r="C31" s="242"/>
      <c r="D31" s="115">
        <v>58</v>
      </c>
      <c r="E31" s="116">
        <v>479</v>
      </c>
      <c r="F31" s="116">
        <v>504</v>
      </c>
      <c r="G31" s="117">
        <v>247</v>
      </c>
      <c r="H31" s="115">
        <v>54</v>
      </c>
      <c r="I31" s="116">
        <v>419</v>
      </c>
      <c r="J31" s="116">
        <v>101</v>
      </c>
      <c r="K31" s="116">
        <v>710</v>
      </c>
      <c r="L31" s="117">
        <v>444</v>
      </c>
      <c r="M31" s="115">
        <v>112</v>
      </c>
      <c r="N31" s="116">
        <v>898</v>
      </c>
      <c r="O31" s="116">
        <v>1214</v>
      </c>
      <c r="P31" s="118">
        <v>691</v>
      </c>
    </row>
    <row r="32" spans="1:16" ht="21.75" customHeight="1">
      <c r="A32" s="272" t="s">
        <v>23</v>
      </c>
      <c r="B32" s="237" t="s">
        <v>24</v>
      </c>
      <c r="C32" s="238"/>
      <c r="D32" s="170">
        <v>25</v>
      </c>
      <c r="E32" s="171">
        <v>192</v>
      </c>
      <c r="F32" s="171">
        <v>171</v>
      </c>
      <c r="G32" s="172">
        <v>86</v>
      </c>
      <c r="H32" s="170">
        <v>20</v>
      </c>
      <c r="I32" s="171">
        <v>158</v>
      </c>
      <c r="J32" s="171">
        <v>25</v>
      </c>
      <c r="K32" s="171">
        <v>283</v>
      </c>
      <c r="L32" s="172">
        <v>181</v>
      </c>
      <c r="M32" s="170">
        <v>45</v>
      </c>
      <c r="N32" s="171">
        <v>350</v>
      </c>
      <c r="O32" s="171">
        <v>454</v>
      </c>
      <c r="P32" s="173">
        <v>267</v>
      </c>
    </row>
    <row r="33" spans="1:16" ht="21.75" customHeight="1">
      <c r="A33" s="273"/>
      <c r="B33" s="239" t="s">
        <v>25</v>
      </c>
      <c r="C33" s="240"/>
      <c r="D33" s="174">
        <v>11</v>
      </c>
      <c r="E33" s="175">
        <v>107</v>
      </c>
      <c r="F33" s="175">
        <v>138</v>
      </c>
      <c r="G33" s="176">
        <v>71</v>
      </c>
      <c r="H33" s="174">
        <v>10</v>
      </c>
      <c r="I33" s="175">
        <v>96</v>
      </c>
      <c r="J33" s="175">
        <v>14</v>
      </c>
      <c r="K33" s="175">
        <v>181</v>
      </c>
      <c r="L33" s="176">
        <v>114</v>
      </c>
      <c r="M33" s="174">
        <v>21</v>
      </c>
      <c r="N33" s="175">
        <v>203</v>
      </c>
      <c r="O33" s="175">
        <v>319</v>
      </c>
      <c r="P33" s="177">
        <v>185</v>
      </c>
    </row>
    <row r="34" spans="1:16" ht="21.75" customHeight="1">
      <c r="A34" s="274"/>
      <c r="B34" s="241" t="s">
        <v>12</v>
      </c>
      <c r="C34" s="242"/>
      <c r="D34" s="115">
        <v>36</v>
      </c>
      <c r="E34" s="116">
        <v>299</v>
      </c>
      <c r="F34" s="116">
        <v>309</v>
      </c>
      <c r="G34" s="117">
        <v>157</v>
      </c>
      <c r="H34" s="115">
        <v>30</v>
      </c>
      <c r="I34" s="116">
        <v>254</v>
      </c>
      <c r="J34" s="116">
        <v>39</v>
      </c>
      <c r="K34" s="116">
        <v>464</v>
      </c>
      <c r="L34" s="117">
        <v>295</v>
      </c>
      <c r="M34" s="115">
        <v>66</v>
      </c>
      <c r="N34" s="116">
        <v>553</v>
      </c>
      <c r="O34" s="116">
        <v>773</v>
      </c>
      <c r="P34" s="118">
        <v>452</v>
      </c>
    </row>
    <row r="35" spans="1:16" ht="21.75" customHeight="1">
      <c r="A35" s="275" t="s">
        <v>32</v>
      </c>
      <c r="B35" s="237" t="s">
        <v>26</v>
      </c>
      <c r="C35" s="238"/>
      <c r="D35" s="166">
        <v>19</v>
      </c>
      <c r="E35" s="167">
        <v>128</v>
      </c>
      <c r="F35" s="167">
        <v>194</v>
      </c>
      <c r="G35" s="168">
        <v>87</v>
      </c>
      <c r="H35" s="166">
        <v>18</v>
      </c>
      <c r="I35" s="167">
        <v>119</v>
      </c>
      <c r="J35" s="167">
        <v>23</v>
      </c>
      <c r="K35" s="167">
        <v>258</v>
      </c>
      <c r="L35" s="168">
        <v>156</v>
      </c>
      <c r="M35" s="166">
        <v>37</v>
      </c>
      <c r="N35" s="167">
        <v>247</v>
      </c>
      <c r="O35" s="167">
        <v>452</v>
      </c>
      <c r="P35" s="169">
        <v>243</v>
      </c>
    </row>
    <row r="36" spans="1:16" ht="21.75" customHeight="1">
      <c r="A36" s="276"/>
      <c r="B36" s="239" t="s">
        <v>27</v>
      </c>
      <c r="C36" s="240"/>
      <c r="D36" s="174">
        <v>19</v>
      </c>
      <c r="E36" s="175">
        <v>123</v>
      </c>
      <c r="F36" s="175">
        <v>175</v>
      </c>
      <c r="G36" s="176">
        <v>65</v>
      </c>
      <c r="H36" s="174">
        <v>18</v>
      </c>
      <c r="I36" s="175">
        <v>143</v>
      </c>
      <c r="J36" s="175">
        <v>40</v>
      </c>
      <c r="K36" s="175">
        <v>254</v>
      </c>
      <c r="L36" s="176">
        <v>162</v>
      </c>
      <c r="M36" s="174">
        <v>37</v>
      </c>
      <c r="N36" s="175">
        <v>266</v>
      </c>
      <c r="O36" s="175">
        <v>429</v>
      </c>
      <c r="P36" s="177">
        <v>227</v>
      </c>
    </row>
    <row r="37" spans="1:16" ht="21.75" customHeight="1">
      <c r="A37" s="277"/>
      <c r="B37" s="241" t="s">
        <v>12</v>
      </c>
      <c r="C37" s="242"/>
      <c r="D37" s="115">
        <v>38</v>
      </c>
      <c r="E37" s="116">
        <v>251</v>
      </c>
      <c r="F37" s="116">
        <v>369</v>
      </c>
      <c r="G37" s="117">
        <v>152</v>
      </c>
      <c r="H37" s="115">
        <v>36</v>
      </c>
      <c r="I37" s="116">
        <v>262</v>
      </c>
      <c r="J37" s="116">
        <v>63</v>
      </c>
      <c r="K37" s="116">
        <v>512</v>
      </c>
      <c r="L37" s="117">
        <v>318</v>
      </c>
      <c r="M37" s="115">
        <v>74</v>
      </c>
      <c r="N37" s="116">
        <v>513</v>
      </c>
      <c r="O37" s="116">
        <v>881</v>
      </c>
      <c r="P37" s="118">
        <v>470</v>
      </c>
    </row>
    <row r="38" spans="1:16" ht="22.5" customHeight="1" thickBot="1">
      <c r="A38" s="269" t="s">
        <v>28</v>
      </c>
      <c r="B38" s="270"/>
      <c r="C38" s="271"/>
      <c r="D38" s="182">
        <v>1828</v>
      </c>
      <c r="E38" s="183">
        <v>10454</v>
      </c>
      <c r="F38" s="183">
        <v>8086</v>
      </c>
      <c r="G38" s="184">
        <v>3845</v>
      </c>
      <c r="H38" s="182">
        <v>1778</v>
      </c>
      <c r="I38" s="183">
        <v>10280</v>
      </c>
      <c r="J38" s="183">
        <v>2756</v>
      </c>
      <c r="K38" s="183">
        <v>11451</v>
      </c>
      <c r="L38" s="184">
        <v>6829</v>
      </c>
      <c r="M38" s="182">
        <v>3606</v>
      </c>
      <c r="N38" s="183">
        <v>20734</v>
      </c>
      <c r="O38" s="183">
        <v>19537</v>
      </c>
      <c r="P38" s="185">
        <v>10674</v>
      </c>
    </row>
    <row r="39" spans="1:16" ht="13.5">
      <c r="A39" s="188" t="s">
        <v>54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</row>
  </sheetData>
  <sheetProtection/>
  <mergeCells count="53">
    <mergeCell ref="A38:C38"/>
    <mergeCell ref="A39:P39"/>
    <mergeCell ref="A32:A34"/>
    <mergeCell ref="B32:C32"/>
    <mergeCell ref="B33:C33"/>
    <mergeCell ref="B34:C34"/>
    <mergeCell ref="A35:A37"/>
    <mergeCell ref="B35:C35"/>
    <mergeCell ref="B36:C36"/>
    <mergeCell ref="B37:C37"/>
    <mergeCell ref="A26:A28"/>
    <mergeCell ref="B26:C26"/>
    <mergeCell ref="B27:C27"/>
    <mergeCell ref="B28:C28"/>
    <mergeCell ref="A29:A31"/>
    <mergeCell ref="B29:C29"/>
    <mergeCell ref="B30:C30"/>
    <mergeCell ref="B31:C31"/>
    <mergeCell ref="B20:C20"/>
    <mergeCell ref="A21:A22"/>
    <mergeCell ref="B21:C21"/>
    <mergeCell ref="B22:C22"/>
    <mergeCell ref="A23:A25"/>
    <mergeCell ref="B23:C23"/>
    <mergeCell ref="B24:C24"/>
    <mergeCell ref="B25:C25"/>
    <mergeCell ref="A7:A20"/>
    <mergeCell ref="B8:C8"/>
    <mergeCell ref="B11:C11"/>
    <mergeCell ref="B12:C12"/>
    <mergeCell ref="B14:C14"/>
    <mergeCell ref="B15:C15"/>
    <mergeCell ref="B19:C19"/>
    <mergeCell ref="B16:C16"/>
    <mergeCell ref="B17:C17"/>
    <mergeCell ref="B18:C18"/>
    <mergeCell ref="H4:L4"/>
    <mergeCell ref="H5:H6"/>
    <mergeCell ref="I5:I6"/>
    <mergeCell ref="K5:K6"/>
    <mergeCell ref="D5:D6"/>
    <mergeCell ref="E5:E6"/>
    <mergeCell ref="F5:F6"/>
    <mergeCell ref="M4:P4"/>
    <mergeCell ref="B7:C7"/>
    <mergeCell ref="M5:M6"/>
    <mergeCell ref="N5:N6"/>
    <mergeCell ref="O5:O6"/>
    <mergeCell ref="A1:P1"/>
    <mergeCell ref="M2:P2"/>
    <mergeCell ref="A3:C6"/>
    <mergeCell ref="D3:P3"/>
    <mergeCell ref="D4:G4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9"/>
  <sheetViews>
    <sheetView zoomScalePageLayoutView="0" workbookViewId="0" topLeftCell="A1">
      <pane xSplit="3" ySplit="5" topLeftCell="D6" activePane="bottomRight" state="frozen"/>
      <selection pane="topLeft" activeCell="V20" sqref="V20"/>
      <selection pane="topRight" activeCell="V20" sqref="V20"/>
      <selection pane="bottomLeft" activeCell="V20" sqref="V20"/>
      <selection pane="bottomRight" activeCell="V20" sqref="V20"/>
    </sheetView>
  </sheetViews>
  <sheetFormatPr defaultColWidth="9.00390625" defaultRowHeight="13.5"/>
  <cols>
    <col min="2" max="2" width="2.125" style="0" customWidth="1"/>
    <col min="3" max="3" width="11.875" style="0" customWidth="1"/>
    <col min="4" max="4" width="8.625" style="0" customWidth="1"/>
    <col min="5" max="5" width="2.125" style="0" customWidth="1"/>
    <col min="6" max="6" width="5.125" style="0" customWidth="1"/>
    <col min="7" max="7" width="2.125" style="0" customWidth="1"/>
    <col min="8" max="8" width="8.625" style="0" customWidth="1"/>
    <col min="9" max="9" width="2.125" style="0" customWidth="1"/>
    <col min="10" max="10" width="5.125" style="0" customWidth="1"/>
    <col min="11" max="11" width="2.125" style="0" customWidth="1"/>
    <col min="12" max="12" width="8.625" style="0" customWidth="1"/>
    <col min="13" max="13" width="2.125" style="0" customWidth="1"/>
    <col min="14" max="14" width="5.125" style="0" customWidth="1"/>
    <col min="15" max="15" width="2.125" style="0" customWidth="1"/>
    <col min="16" max="16" width="8.625" style="0" customWidth="1"/>
    <col min="17" max="17" width="2.125" style="0" customWidth="1"/>
    <col min="18" max="18" width="5.125" style="0" customWidth="1"/>
    <col min="19" max="19" width="2.125" style="0" customWidth="1"/>
  </cols>
  <sheetData>
    <row r="1" spans="1:19" ht="21">
      <c r="A1" s="219" t="s">
        <v>30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72"/>
    </row>
    <row r="2" spans="1:19" ht="14.25">
      <c r="A2" s="1"/>
      <c r="B2" s="1"/>
      <c r="C2" s="1"/>
      <c r="D2" s="6"/>
      <c r="E2" s="6"/>
      <c r="F2" s="119"/>
      <c r="G2" s="119"/>
      <c r="H2" s="33"/>
      <c r="I2" s="33"/>
      <c r="J2" s="33"/>
      <c r="K2" s="33"/>
      <c r="L2" s="33"/>
      <c r="M2" s="33"/>
      <c r="N2" s="220" t="s">
        <v>69</v>
      </c>
      <c r="O2" s="220"/>
      <c r="P2" s="220"/>
      <c r="Q2" s="220"/>
      <c r="R2" s="220"/>
      <c r="S2" s="120"/>
    </row>
    <row r="3" spans="1:19" ht="13.5">
      <c r="A3" s="1"/>
      <c r="B3" s="1"/>
      <c r="C3" s="1"/>
      <c r="D3" s="6"/>
      <c r="E3" s="6"/>
      <c r="F3" s="119"/>
      <c r="G3" s="119"/>
      <c r="H3" s="221" t="s">
        <v>42</v>
      </c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73"/>
    </row>
    <row r="4" spans="1:19" ht="21.75" customHeight="1">
      <c r="A4" s="222" t="s">
        <v>0</v>
      </c>
      <c r="B4" s="223"/>
      <c r="C4" s="224"/>
      <c r="D4" s="222" t="s">
        <v>39</v>
      </c>
      <c r="E4" s="223"/>
      <c r="F4" s="223"/>
      <c r="G4" s="224"/>
      <c r="H4" s="231" t="s">
        <v>43</v>
      </c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3"/>
    </row>
    <row r="5" spans="1:19" ht="21.75" customHeight="1">
      <c r="A5" s="225"/>
      <c r="B5" s="226"/>
      <c r="C5" s="227"/>
      <c r="D5" s="228"/>
      <c r="E5" s="229"/>
      <c r="F5" s="229"/>
      <c r="G5" s="230"/>
      <c r="H5" s="234" t="s">
        <v>1</v>
      </c>
      <c r="I5" s="235"/>
      <c r="J5" s="235"/>
      <c r="K5" s="236"/>
      <c r="L5" s="213" t="s">
        <v>2</v>
      </c>
      <c r="M5" s="214"/>
      <c r="N5" s="214"/>
      <c r="O5" s="215"/>
      <c r="P5" s="216" t="s">
        <v>29</v>
      </c>
      <c r="Q5" s="217"/>
      <c r="R5" s="217"/>
      <c r="S5" s="218"/>
    </row>
    <row r="6" spans="1:19" ht="21.75" customHeight="1">
      <c r="A6" s="207" t="s">
        <v>3</v>
      </c>
      <c r="B6" s="192" t="s">
        <v>4</v>
      </c>
      <c r="C6" s="193"/>
      <c r="D6" s="7">
        <v>7321</v>
      </c>
      <c r="E6" s="14" t="s">
        <v>40</v>
      </c>
      <c r="F6" s="21">
        <v>99</v>
      </c>
      <c r="G6" s="27" t="s">
        <v>41</v>
      </c>
      <c r="H6" s="34">
        <v>6424</v>
      </c>
      <c r="I6" s="14" t="s">
        <v>40</v>
      </c>
      <c r="J6" s="47">
        <v>41</v>
      </c>
      <c r="K6" s="56" t="s">
        <v>41</v>
      </c>
      <c r="L6" s="34">
        <v>7639</v>
      </c>
      <c r="M6" s="14" t="s">
        <v>40</v>
      </c>
      <c r="N6" s="47">
        <v>98</v>
      </c>
      <c r="O6" s="56" t="s">
        <v>41</v>
      </c>
      <c r="P6" s="34">
        <v>14063</v>
      </c>
      <c r="Q6" s="14" t="s">
        <v>40</v>
      </c>
      <c r="R6" s="47">
        <v>139</v>
      </c>
      <c r="S6" s="56" t="s">
        <v>41</v>
      </c>
    </row>
    <row r="7" spans="1:19" ht="21.75" customHeight="1">
      <c r="A7" s="208"/>
      <c r="B7" s="212" t="s">
        <v>5</v>
      </c>
      <c r="C7" s="195"/>
      <c r="D7" s="8">
        <v>5263</v>
      </c>
      <c r="E7" s="15" t="s">
        <v>40</v>
      </c>
      <c r="F7" s="22">
        <v>73</v>
      </c>
      <c r="G7" s="28" t="s">
        <v>41</v>
      </c>
      <c r="H7" s="35">
        <v>4740</v>
      </c>
      <c r="I7" s="15" t="s">
        <v>40</v>
      </c>
      <c r="J7" s="48">
        <v>63</v>
      </c>
      <c r="K7" s="57" t="s">
        <v>41</v>
      </c>
      <c r="L7" s="40">
        <v>5304</v>
      </c>
      <c r="M7" s="44" t="s">
        <v>40</v>
      </c>
      <c r="N7" s="53">
        <v>39</v>
      </c>
      <c r="O7" s="62" t="s">
        <v>41</v>
      </c>
      <c r="P7" s="36">
        <v>10044</v>
      </c>
      <c r="Q7" s="16" t="s">
        <v>40</v>
      </c>
      <c r="R7" s="49">
        <v>102</v>
      </c>
      <c r="S7" s="58" t="s">
        <v>41</v>
      </c>
    </row>
    <row r="8" spans="1:19" ht="21.75" customHeight="1">
      <c r="A8" s="208"/>
      <c r="B8" s="2"/>
      <c r="C8" s="4" t="s">
        <v>36</v>
      </c>
      <c r="D8" s="9">
        <v>1052</v>
      </c>
      <c r="E8" s="16" t="s">
        <v>40</v>
      </c>
      <c r="F8" s="23">
        <v>8</v>
      </c>
      <c r="G8" s="29" t="s">
        <v>41</v>
      </c>
      <c r="H8" s="36">
        <v>902</v>
      </c>
      <c r="I8" s="16" t="s">
        <v>40</v>
      </c>
      <c r="J8" s="49">
        <v>6</v>
      </c>
      <c r="K8" s="58" t="s">
        <v>41</v>
      </c>
      <c r="L8" s="40">
        <v>941</v>
      </c>
      <c r="M8" s="45" t="s">
        <v>40</v>
      </c>
      <c r="N8" s="54">
        <v>7</v>
      </c>
      <c r="O8" s="63" t="s">
        <v>41</v>
      </c>
      <c r="P8" s="35">
        <v>1843</v>
      </c>
      <c r="Q8" s="15" t="s">
        <v>40</v>
      </c>
      <c r="R8" s="48">
        <v>13</v>
      </c>
      <c r="S8" s="57" t="s">
        <v>41</v>
      </c>
    </row>
    <row r="9" spans="1:19" ht="21.75" customHeight="1">
      <c r="A9" s="208"/>
      <c r="B9" s="3"/>
      <c r="C9" s="4" t="s">
        <v>37</v>
      </c>
      <c r="D9" s="9">
        <v>618</v>
      </c>
      <c r="E9" s="16" t="s">
        <v>40</v>
      </c>
      <c r="F9" s="23">
        <v>7</v>
      </c>
      <c r="G9" s="29" t="s">
        <v>41</v>
      </c>
      <c r="H9" s="36">
        <v>552</v>
      </c>
      <c r="I9" s="16" t="s">
        <v>40</v>
      </c>
      <c r="J9" s="49">
        <v>2</v>
      </c>
      <c r="K9" s="58" t="s">
        <v>41</v>
      </c>
      <c r="L9" s="40">
        <v>623</v>
      </c>
      <c r="M9" s="45" t="s">
        <v>40</v>
      </c>
      <c r="N9" s="54">
        <v>8</v>
      </c>
      <c r="O9" s="63" t="s">
        <v>41</v>
      </c>
      <c r="P9" s="35">
        <v>1175</v>
      </c>
      <c r="Q9" s="15" t="s">
        <v>40</v>
      </c>
      <c r="R9" s="48">
        <v>10</v>
      </c>
      <c r="S9" s="57" t="s">
        <v>41</v>
      </c>
    </row>
    <row r="10" spans="1:19" ht="21.75" customHeight="1">
      <c r="A10" s="208"/>
      <c r="B10" s="212" t="s">
        <v>6</v>
      </c>
      <c r="C10" s="195"/>
      <c r="D10" s="9">
        <v>1911</v>
      </c>
      <c r="E10" s="16" t="s">
        <v>40</v>
      </c>
      <c r="F10" s="23">
        <v>27</v>
      </c>
      <c r="G10" s="29" t="s">
        <v>41</v>
      </c>
      <c r="H10" s="36">
        <v>1771</v>
      </c>
      <c r="I10" s="16" t="s">
        <v>40</v>
      </c>
      <c r="J10" s="49">
        <v>15</v>
      </c>
      <c r="K10" s="58" t="s">
        <v>41</v>
      </c>
      <c r="L10" s="40">
        <v>2093</v>
      </c>
      <c r="M10" s="45" t="s">
        <v>40</v>
      </c>
      <c r="N10" s="54">
        <v>22</v>
      </c>
      <c r="O10" s="63" t="s">
        <v>41</v>
      </c>
      <c r="P10" s="35">
        <v>3864</v>
      </c>
      <c r="Q10" s="15" t="s">
        <v>40</v>
      </c>
      <c r="R10" s="48">
        <v>37</v>
      </c>
      <c r="S10" s="57" t="s">
        <v>41</v>
      </c>
    </row>
    <row r="11" spans="1:19" ht="21.75" customHeight="1">
      <c r="A11" s="208"/>
      <c r="B11" s="212" t="s">
        <v>7</v>
      </c>
      <c r="C11" s="195"/>
      <c r="D11" s="8">
        <v>1299</v>
      </c>
      <c r="E11" s="15" t="s">
        <v>40</v>
      </c>
      <c r="F11" s="22">
        <v>10</v>
      </c>
      <c r="G11" s="28" t="s">
        <v>41</v>
      </c>
      <c r="H11" s="35">
        <v>1101</v>
      </c>
      <c r="I11" s="15" t="s">
        <v>40</v>
      </c>
      <c r="J11" s="48">
        <v>10</v>
      </c>
      <c r="K11" s="57" t="s">
        <v>41</v>
      </c>
      <c r="L11" s="40">
        <v>1329</v>
      </c>
      <c r="M11" s="45" t="s">
        <v>40</v>
      </c>
      <c r="N11" s="54">
        <v>5</v>
      </c>
      <c r="O11" s="63" t="s">
        <v>41</v>
      </c>
      <c r="P11" s="35">
        <v>2430</v>
      </c>
      <c r="Q11" s="15" t="s">
        <v>40</v>
      </c>
      <c r="R11" s="48">
        <v>15</v>
      </c>
      <c r="S11" s="57" t="s">
        <v>41</v>
      </c>
    </row>
    <row r="12" spans="1:19" ht="21.75" customHeight="1">
      <c r="A12" s="208"/>
      <c r="B12" s="3"/>
      <c r="C12" s="5" t="s">
        <v>38</v>
      </c>
      <c r="D12" s="8">
        <v>52</v>
      </c>
      <c r="E12" s="15" t="s">
        <v>40</v>
      </c>
      <c r="F12" s="22">
        <v>0</v>
      </c>
      <c r="G12" s="28" t="s">
        <v>41</v>
      </c>
      <c r="H12" s="35">
        <v>42</v>
      </c>
      <c r="I12" s="15" t="s">
        <v>40</v>
      </c>
      <c r="J12" s="48">
        <v>0</v>
      </c>
      <c r="K12" s="57" t="s">
        <v>41</v>
      </c>
      <c r="L12" s="40">
        <v>50</v>
      </c>
      <c r="M12" s="45" t="s">
        <v>40</v>
      </c>
      <c r="N12" s="54">
        <v>0</v>
      </c>
      <c r="O12" s="63" t="s">
        <v>41</v>
      </c>
      <c r="P12" s="35">
        <v>92</v>
      </c>
      <c r="Q12" s="15" t="s">
        <v>40</v>
      </c>
      <c r="R12" s="48">
        <v>0</v>
      </c>
      <c r="S12" s="57" t="s">
        <v>41</v>
      </c>
    </row>
    <row r="13" spans="1:19" ht="21.75" customHeight="1">
      <c r="A13" s="208"/>
      <c r="B13" s="194" t="s">
        <v>8</v>
      </c>
      <c r="C13" s="195"/>
      <c r="D13" s="8">
        <v>541</v>
      </c>
      <c r="E13" s="15" t="s">
        <v>40</v>
      </c>
      <c r="F13" s="22">
        <v>0</v>
      </c>
      <c r="G13" s="28" t="s">
        <v>41</v>
      </c>
      <c r="H13" s="35">
        <v>466</v>
      </c>
      <c r="I13" s="15" t="s">
        <v>40</v>
      </c>
      <c r="J13" s="48">
        <v>0</v>
      </c>
      <c r="K13" s="57" t="s">
        <v>41</v>
      </c>
      <c r="L13" s="40">
        <v>558</v>
      </c>
      <c r="M13" s="45" t="s">
        <v>40</v>
      </c>
      <c r="N13" s="54">
        <v>2</v>
      </c>
      <c r="O13" s="63" t="s">
        <v>41</v>
      </c>
      <c r="P13" s="35">
        <v>1024</v>
      </c>
      <c r="Q13" s="15" t="s">
        <v>40</v>
      </c>
      <c r="R13" s="48">
        <v>2</v>
      </c>
      <c r="S13" s="57" t="s">
        <v>41</v>
      </c>
    </row>
    <row r="14" spans="1:19" ht="21.75" customHeight="1">
      <c r="A14" s="208"/>
      <c r="B14" s="194" t="s">
        <v>9</v>
      </c>
      <c r="C14" s="195"/>
      <c r="D14" s="8">
        <v>881</v>
      </c>
      <c r="E14" s="15" t="s">
        <v>40</v>
      </c>
      <c r="F14" s="22">
        <v>9</v>
      </c>
      <c r="G14" s="28" t="s">
        <v>41</v>
      </c>
      <c r="H14" s="35">
        <v>751</v>
      </c>
      <c r="I14" s="15" t="s">
        <v>40</v>
      </c>
      <c r="J14" s="48">
        <v>1</v>
      </c>
      <c r="K14" s="57" t="s">
        <v>41</v>
      </c>
      <c r="L14" s="40">
        <v>893</v>
      </c>
      <c r="M14" s="45" t="s">
        <v>40</v>
      </c>
      <c r="N14" s="54">
        <v>10</v>
      </c>
      <c r="O14" s="63" t="s">
        <v>41</v>
      </c>
      <c r="P14" s="35">
        <v>1644</v>
      </c>
      <c r="Q14" s="15" t="s">
        <v>40</v>
      </c>
      <c r="R14" s="48">
        <v>11</v>
      </c>
      <c r="S14" s="57" t="s">
        <v>41</v>
      </c>
    </row>
    <row r="15" spans="1:19" ht="21.75" customHeight="1">
      <c r="A15" s="208"/>
      <c r="B15" s="194" t="s">
        <v>10</v>
      </c>
      <c r="C15" s="195"/>
      <c r="D15" s="8">
        <v>270</v>
      </c>
      <c r="E15" s="15" t="s">
        <v>40</v>
      </c>
      <c r="F15" s="22">
        <v>0</v>
      </c>
      <c r="G15" s="28" t="s">
        <v>41</v>
      </c>
      <c r="H15" s="35">
        <v>302</v>
      </c>
      <c r="I15" s="15" t="s">
        <v>40</v>
      </c>
      <c r="J15" s="48">
        <v>0</v>
      </c>
      <c r="K15" s="57" t="s">
        <v>41</v>
      </c>
      <c r="L15" s="40">
        <v>297</v>
      </c>
      <c r="M15" s="45" t="s">
        <v>40</v>
      </c>
      <c r="N15" s="54">
        <v>0</v>
      </c>
      <c r="O15" s="63" t="s">
        <v>41</v>
      </c>
      <c r="P15" s="35">
        <v>599</v>
      </c>
      <c r="Q15" s="15" t="s">
        <v>40</v>
      </c>
      <c r="R15" s="48">
        <v>0</v>
      </c>
      <c r="S15" s="57" t="s">
        <v>41</v>
      </c>
    </row>
    <row r="16" spans="1:19" ht="21.75" customHeight="1">
      <c r="A16" s="208"/>
      <c r="B16" s="194" t="s">
        <v>61</v>
      </c>
      <c r="C16" s="195"/>
      <c r="D16" s="8">
        <v>58</v>
      </c>
      <c r="E16" s="15" t="s">
        <v>40</v>
      </c>
      <c r="F16" s="22">
        <v>0</v>
      </c>
      <c r="G16" s="28" t="s">
        <v>41</v>
      </c>
      <c r="H16" s="35">
        <v>48</v>
      </c>
      <c r="I16" s="15" t="s">
        <v>40</v>
      </c>
      <c r="J16" s="48">
        <v>0</v>
      </c>
      <c r="K16" s="57" t="s">
        <v>41</v>
      </c>
      <c r="L16" s="40">
        <v>64</v>
      </c>
      <c r="M16" s="45" t="s">
        <v>40</v>
      </c>
      <c r="N16" s="54">
        <v>0</v>
      </c>
      <c r="O16" s="63" t="s">
        <v>41</v>
      </c>
      <c r="P16" s="35">
        <v>112</v>
      </c>
      <c r="Q16" s="15" t="s">
        <v>40</v>
      </c>
      <c r="R16" s="48">
        <v>0</v>
      </c>
      <c r="S16" s="57" t="s">
        <v>41</v>
      </c>
    </row>
    <row r="17" spans="1:19" ht="21.75" customHeight="1">
      <c r="A17" s="208"/>
      <c r="B17" s="194" t="s">
        <v>62</v>
      </c>
      <c r="C17" s="195"/>
      <c r="D17" s="8">
        <v>1</v>
      </c>
      <c r="E17" s="15" t="s">
        <v>40</v>
      </c>
      <c r="F17" s="22">
        <v>0</v>
      </c>
      <c r="G17" s="28" t="s">
        <v>41</v>
      </c>
      <c r="H17" s="35">
        <v>1</v>
      </c>
      <c r="I17" s="15" t="s">
        <v>40</v>
      </c>
      <c r="J17" s="48">
        <v>0</v>
      </c>
      <c r="K17" s="57" t="s">
        <v>41</v>
      </c>
      <c r="L17" s="40">
        <v>1</v>
      </c>
      <c r="M17" s="45" t="s">
        <v>40</v>
      </c>
      <c r="N17" s="54">
        <v>0</v>
      </c>
      <c r="O17" s="63" t="s">
        <v>41</v>
      </c>
      <c r="P17" s="35">
        <v>2</v>
      </c>
      <c r="Q17" s="15" t="s">
        <v>40</v>
      </c>
      <c r="R17" s="48">
        <v>0</v>
      </c>
      <c r="S17" s="57" t="s">
        <v>41</v>
      </c>
    </row>
    <row r="18" spans="1:19" ht="21.75" customHeight="1">
      <c r="A18" s="208"/>
      <c r="B18" s="194" t="s">
        <v>11</v>
      </c>
      <c r="C18" s="195"/>
      <c r="D18" s="8">
        <v>441</v>
      </c>
      <c r="E18" s="15" t="s">
        <v>40</v>
      </c>
      <c r="F18" s="22">
        <v>0</v>
      </c>
      <c r="G18" s="28" t="s">
        <v>41</v>
      </c>
      <c r="H18" s="35">
        <v>363</v>
      </c>
      <c r="I18" s="15" t="s">
        <v>40</v>
      </c>
      <c r="J18" s="48">
        <v>0</v>
      </c>
      <c r="K18" s="57" t="s">
        <v>41</v>
      </c>
      <c r="L18" s="40">
        <v>314</v>
      </c>
      <c r="M18" s="44" t="s">
        <v>40</v>
      </c>
      <c r="N18" s="53">
        <v>0</v>
      </c>
      <c r="O18" s="62" t="s">
        <v>41</v>
      </c>
      <c r="P18" s="36">
        <v>677</v>
      </c>
      <c r="Q18" s="16" t="s">
        <v>40</v>
      </c>
      <c r="R18" s="49">
        <v>0</v>
      </c>
      <c r="S18" s="58" t="s">
        <v>41</v>
      </c>
    </row>
    <row r="19" spans="1:19" ht="21.75" customHeight="1">
      <c r="A19" s="209"/>
      <c r="B19" s="196" t="s">
        <v>35</v>
      </c>
      <c r="C19" s="197"/>
      <c r="D19" s="10">
        <v>17986</v>
      </c>
      <c r="E19" s="17" t="s">
        <v>40</v>
      </c>
      <c r="F19" s="24">
        <v>218</v>
      </c>
      <c r="G19" s="30" t="s">
        <v>41</v>
      </c>
      <c r="H19" s="10">
        <v>15967</v>
      </c>
      <c r="I19" s="17" t="s">
        <v>40</v>
      </c>
      <c r="J19" s="50">
        <v>130</v>
      </c>
      <c r="K19" s="59" t="s">
        <v>41</v>
      </c>
      <c r="L19" s="10">
        <v>18492</v>
      </c>
      <c r="M19" s="17" t="s">
        <v>40</v>
      </c>
      <c r="N19" s="50">
        <v>176</v>
      </c>
      <c r="O19" s="59" t="s">
        <v>41</v>
      </c>
      <c r="P19" s="10">
        <v>34459</v>
      </c>
      <c r="Q19" s="17" t="s">
        <v>40</v>
      </c>
      <c r="R19" s="50">
        <v>306</v>
      </c>
      <c r="S19" s="59" t="s">
        <v>41</v>
      </c>
    </row>
    <row r="20" spans="1:19" ht="21.75" customHeight="1">
      <c r="A20" s="198" t="s">
        <v>44</v>
      </c>
      <c r="B20" s="192" t="s">
        <v>14</v>
      </c>
      <c r="C20" s="193"/>
      <c r="D20" s="7">
        <v>410</v>
      </c>
      <c r="E20" s="14" t="s">
        <v>40</v>
      </c>
      <c r="F20" s="21">
        <v>21</v>
      </c>
      <c r="G20" s="27" t="s">
        <v>41</v>
      </c>
      <c r="H20" s="37">
        <v>349</v>
      </c>
      <c r="I20" s="42" t="s">
        <v>40</v>
      </c>
      <c r="J20" s="51">
        <v>23</v>
      </c>
      <c r="K20" s="60" t="s">
        <v>41</v>
      </c>
      <c r="L20" s="37">
        <v>383</v>
      </c>
      <c r="M20" s="42" t="s">
        <v>40</v>
      </c>
      <c r="N20" s="51">
        <v>11</v>
      </c>
      <c r="O20" s="60" t="s">
        <v>41</v>
      </c>
      <c r="P20" s="34">
        <v>732</v>
      </c>
      <c r="Q20" s="14" t="s">
        <v>40</v>
      </c>
      <c r="R20" s="47">
        <v>34</v>
      </c>
      <c r="S20" s="56" t="s">
        <v>41</v>
      </c>
    </row>
    <row r="21" spans="1:19" ht="21.75" customHeight="1">
      <c r="A21" s="200"/>
      <c r="B21" s="210" t="s">
        <v>35</v>
      </c>
      <c r="C21" s="211"/>
      <c r="D21" s="11">
        <v>410</v>
      </c>
      <c r="E21" s="18" t="s">
        <v>40</v>
      </c>
      <c r="F21" s="25">
        <v>21</v>
      </c>
      <c r="G21" s="31" t="s">
        <v>41</v>
      </c>
      <c r="H21" s="38">
        <v>349</v>
      </c>
      <c r="I21" s="43" t="s">
        <v>40</v>
      </c>
      <c r="J21" s="52">
        <v>23</v>
      </c>
      <c r="K21" s="61" t="s">
        <v>41</v>
      </c>
      <c r="L21" s="38">
        <v>383</v>
      </c>
      <c r="M21" s="43" t="s">
        <v>40</v>
      </c>
      <c r="N21" s="52">
        <v>11</v>
      </c>
      <c r="O21" s="61" t="s">
        <v>41</v>
      </c>
      <c r="P21" s="65">
        <v>732</v>
      </c>
      <c r="Q21" s="18" t="s">
        <v>40</v>
      </c>
      <c r="R21" s="69">
        <v>34</v>
      </c>
      <c r="S21" s="74" t="s">
        <v>41</v>
      </c>
    </row>
    <row r="22" spans="1:19" ht="21.75" customHeight="1">
      <c r="A22" s="198" t="s">
        <v>15</v>
      </c>
      <c r="B22" s="205" t="s">
        <v>16</v>
      </c>
      <c r="C22" s="206"/>
      <c r="D22" s="9">
        <v>420</v>
      </c>
      <c r="E22" s="16" t="s">
        <v>40</v>
      </c>
      <c r="F22" s="23">
        <v>14</v>
      </c>
      <c r="G22" s="29" t="s">
        <v>41</v>
      </c>
      <c r="H22" s="39">
        <v>367</v>
      </c>
      <c r="I22" s="44" t="s">
        <v>40</v>
      </c>
      <c r="J22" s="53">
        <v>2</v>
      </c>
      <c r="K22" s="62" t="s">
        <v>41</v>
      </c>
      <c r="L22" s="37">
        <v>414</v>
      </c>
      <c r="M22" s="42" t="s">
        <v>40</v>
      </c>
      <c r="N22" s="51">
        <v>14</v>
      </c>
      <c r="O22" s="60" t="s">
        <v>41</v>
      </c>
      <c r="P22" s="66">
        <v>781</v>
      </c>
      <c r="Q22" s="121" t="s">
        <v>40</v>
      </c>
      <c r="R22" s="122">
        <v>16</v>
      </c>
      <c r="S22" s="75" t="s">
        <v>41</v>
      </c>
    </row>
    <row r="23" spans="1:19" ht="21.75" customHeight="1">
      <c r="A23" s="199"/>
      <c r="B23" s="194" t="s">
        <v>17</v>
      </c>
      <c r="C23" s="195"/>
      <c r="D23" s="9">
        <v>753</v>
      </c>
      <c r="E23" s="16" t="s">
        <v>40</v>
      </c>
      <c r="F23" s="23">
        <v>16</v>
      </c>
      <c r="G23" s="29" t="s">
        <v>41</v>
      </c>
      <c r="H23" s="39">
        <v>704</v>
      </c>
      <c r="I23" s="44" t="s">
        <v>40</v>
      </c>
      <c r="J23" s="53">
        <v>4</v>
      </c>
      <c r="K23" s="62" t="s">
        <v>41</v>
      </c>
      <c r="L23" s="39">
        <v>797</v>
      </c>
      <c r="M23" s="44" t="s">
        <v>40</v>
      </c>
      <c r="N23" s="53">
        <v>16</v>
      </c>
      <c r="O23" s="62" t="s">
        <v>41</v>
      </c>
      <c r="P23" s="35">
        <v>1501</v>
      </c>
      <c r="Q23" s="15" t="s">
        <v>40</v>
      </c>
      <c r="R23" s="48">
        <v>20</v>
      </c>
      <c r="S23" s="57" t="s">
        <v>41</v>
      </c>
    </row>
    <row r="24" spans="1:19" ht="21.75" customHeight="1">
      <c r="A24" s="200"/>
      <c r="B24" s="196" t="s">
        <v>35</v>
      </c>
      <c r="C24" s="197"/>
      <c r="D24" s="12">
        <v>1173</v>
      </c>
      <c r="E24" s="19" t="s">
        <v>40</v>
      </c>
      <c r="F24" s="24">
        <v>30</v>
      </c>
      <c r="G24" s="30" t="s">
        <v>41</v>
      </c>
      <c r="H24" s="10">
        <v>1071</v>
      </c>
      <c r="I24" s="17" t="s">
        <v>40</v>
      </c>
      <c r="J24" s="50">
        <v>6</v>
      </c>
      <c r="K24" s="59" t="s">
        <v>41</v>
      </c>
      <c r="L24" s="10">
        <v>1211</v>
      </c>
      <c r="M24" s="43" t="s">
        <v>40</v>
      </c>
      <c r="N24" s="52">
        <v>30</v>
      </c>
      <c r="O24" s="61" t="s">
        <v>41</v>
      </c>
      <c r="P24" s="65">
        <v>2282</v>
      </c>
      <c r="Q24" s="18" t="s">
        <v>40</v>
      </c>
      <c r="R24" s="69">
        <v>36</v>
      </c>
      <c r="S24" s="74" t="s">
        <v>41</v>
      </c>
    </row>
    <row r="25" spans="1:19" ht="21.75" customHeight="1">
      <c r="A25" s="198" t="s">
        <v>18</v>
      </c>
      <c r="B25" s="192" t="s">
        <v>19</v>
      </c>
      <c r="C25" s="193"/>
      <c r="D25" s="9">
        <v>418</v>
      </c>
      <c r="E25" s="16" t="s">
        <v>40</v>
      </c>
      <c r="F25" s="23">
        <v>1</v>
      </c>
      <c r="G25" s="29" t="s">
        <v>41</v>
      </c>
      <c r="H25" s="39">
        <v>376</v>
      </c>
      <c r="I25" s="44" t="s">
        <v>40</v>
      </c>
      <c r="J25" s="53">
        <v>1</v>
      </c>
      <c r="K25" s="62" t="s">
        <v>41</v>
      </c>
      <c r="L25" s="39">
        <v>404</v>
      </c>
      <c r="M25" s="44" t="s">
        <v>40</v>
      </c>
      <c r="N25" s="53">
        <v>1</v>
      </c>
      <c r="O25" s="62" t="s">
        <v>41</v>
      </c>
      <c r="P25" s="36">
        <v>780</v>
      </c>
      <c r="Q25" s="16" t="s">
        <v>40</v>
      </c>
      <c r="R25" s="49">
        <v>2</v>
      </c>
      <c r="S25" s="58" t="s">
        <v>41</v>
      </c>
    </row>
    <row r="26" spans="1:19" ht="21.75" customHeight="1">
      <c r="A26" s="199"/>
      <c r="B26" s="194" t="s">
        <v>20</v>
      </c>
      <c r="C26" s="195"/>
      <c r="D26" s="8">
        <v>257</v>
      </c>
      <c r="E26" s="15" t="s">
        <v>40</v>
      </c>
      <c r="F26" s="22">
        <v>0</v>
      </c>
      <c r="G26" s="28" t="s">
        <v>41</v>
      </c>
      <c r="H26" s="40">
        <v>235</v>
      </c>
      <c r="I26" s="45" t="s">
        <v>40</v>
      </c>
      <c r="J26" s="54">
        <v>0</v>
      </c>
      <c r="K26" s="63" t="s">
        <v>41</v>
      </c>
      <c r="L26" s="40">
        <v>238</v>
      </c>
      <c r="M26" s="45" t="s">
        <v>40</v>
      </c>
      <c r="N26" s="54">
        <v>0</v>
      </c>
      <c r="O26" s="63" t="s">
        <v>41</v>
      </c>
      <c r="P26" s="35">
        <v>473</v>
      </c>
      <c r="Q26" s="15" t="s">
        <v>40</v>
      </c>
      <c r="R26" s="48">
        <v>0</v>
      </c>
      <c r="S26" s="57" t="s">
        <v>41</v>
      </c>
    </row>
    <row r="27" spans="1:19" ht="21.75" customHeight="1">
      <c r="A27" s="200"/>
      <c r="B27" s="196" t="s">
        <v>12</v>
      </c>
      <c r="C27" s="197"/>
      <c r="D27" s="12">
        <v>675</v>
      </c>
      <c r="E27" s="19" t="s">
        <v>40</v>
      </c>
      <c r="F27" s="24">
        <v>1</v>
      </c>
      <c r="G27" s="30" t="s">
        <v>41</v>
      </c>
      <c r="H27" s="10">
        <v>611</v>
      </c>
      <c r="I27" s="17" t="s">
        <v>40</v>
      </c>
      <c r="J27" s="50">
        <v>1</v>
      </c>
      <c r="K27" s="59" t="s">
        <v>41</v>
      </c>
      <c r="L27" s="10">
        <v>642</v>
      </c>
      <c r="M27" s="17" t="s">
        <v>40</v>
      </c>
      <c r="N27" s="50">
        <v>1</v>
      </c>
      <c r="O27" s="59" t="s">
        <v>41</v>
      </c>
      <c r="P27" s="67">
        <v>1253</v>
      </c>
      <c r="Q27" s="19" t="s">
        <v>40</v>
      </c>
      <c r="R27" s="70">
        <v>2</v>
      </c>
      <c r="S27" s="76" t="s">
        <v>41</v>
      </c>
    </row>
    <row r="28" spans="1:19" ht="21.75" customHeight="1">
      <c r="A28" s="198" t="s">
        <v>31</v>
      </c>
      <c r="B28" s="192" t="s">
        <v>21</v>
      </c>
      <c r="C28" s="193"/>
      <c r="D28" s="9">
        <v>986</v>
      </c>
      <c r="E28" s="16" t="s">
        <v>40</v>
      </c>
      <c r="F28" s="23">
        <v>11</v>
      </c>
      <c r="G28" s="29" t="s">
        <v>41</v>
      </c>
      <c r="H28" s="39">
        <v>838</v>
      </c>
      <c r="I28" s="44" t="s">
        <v>40</v>
      </c>
      <c r="J28" s="53">
        <v>9</v>
      </c>
      <c r="K28" s="62" t="s">
        <v>41</v>
      </c>
      <c r="L28" s="39">
        <v>962</v>
      </c>
      <c r="M28" s="44" t="s">
        <v>40</v>
      </c>
      <c r="N28" s="53">
        <v>5</v>
      </c>
      <c r="O28" s="62" t="s">
        <v>41</v>
      </c>
      <c r="P28" s="36">
        <v>1800</v>
      </c>
      <c r="Q28" s="16" t="s">
        <v>40</v>
      </c>
      <c r="R28" s="49">
        <v>14</v>
      </c>
      <c r="S28" s="58" t="s">
        <v>41</v>
      </c>
    </row>
    <row r="29" spans="1:19" ht="21.75" customHeight="1">
      <c r="A29" s="199"/>
      <c r="B29" s="194" t="s">
        <v>22</v>
      </c>
      <c r="C29" s="195"/>
      <c r="D29" s="8">
        <v>226</v>
      </c>
      <c r="E29" s="15" t="s">
        <v>40</v>
      </c>
      <c r="F29" s="22">
        <v>0</v>
      </c>
      <c r="G29" s="28" t="s">
        <v>41</v>
      </c>
      <c r="H29" s="40">
        <v>207</v>
      </c>
      <c r="I29" s="45" t="s">
        <v>40</v>
      </c>
      <c r="J29" s="54">
        <v>0</v>
      </c>
      <c r="K29" s="63" t="s">
        <v>41</v>
      </c>
      <c r="L29" s="40">
        <v>221</v>
      </c>
      <c r="M29" s="45" t="s">
        <v>40</v>
      </c>
      <c r="N29" s="54">
        <v>0</v>
      </c>
      <c r="O29" s="63" t="s">
        <v>41</v>
      </c>
      <c r="P29" s="35">
        <v>428</v>
      </c>
      <c r="Q29" s="15" t="s">
        <v>40</v>
      </c>
      <c r="R29" s="48">
        <v>0</v>
      </c>
      <c r="S29" s="57" t="s">
        <v>41</v>
      </c>
    </row>
    <row r="30" spans="1:19" ht="21.75" customHeight="1">
      <c r="A30" s="200"/>
      <c r="B30" s="196" t="s">
        <v>12</v>
      </c>
      <c r="C30" s="197"/>
      <c r="D30" s="12">
        <v>1212</v>
      </c>
      <c r="E30" s="19" t="s">
        <v>40</v>
      </c>
      <c r="F30" s="24">
        <v>11</v>
      </c>
      <c r="G30" s="30" t="s">
        <v>41</v>
      </c>
      <c r="H30" s="10">
        <v>1045</v>
      </c>
      <c r="I30" s="17" t="s">
        <v>40</v>
      </c>
      <c r="J30" s="50">
        <v>9</v>
      </c>
      <c r="K30" s="59" t="s">
        <v>41</v>
      </c>
      <c r="L30" s="10">
        <v>1183</v>
      </c>
      <c r="M30" s="17" t="s">
        <v>40</v>
      </c>
      <c r="N30" s="50">
        <v>5</v>
      </c>
      <c r="O30" s="59" t="s">
        <v>41</v>
      </c>
      <c r="P30" s="67">
        <v>2228</v>
      </c>
      <c r="Q30" s="19" t="s">
        <v>40</v>
      </c>
      <c r="R30" s="70">
        <v>14</v>
      </c>
      <c r="S30" s="76" t="s">
        <v>41</v>
      </c>
    </row>
    <row r="31" spans="1:19" ht="21.75" customHeight="1">
      <c r="A31" s="189" t="s">
        <v>23</v>
      </c>
      <c r="B31" s="192" t="s">
        <v>24</v>
      </c>
      <c r="C31" s="193"/>
      <c r="D31" s="9">
        <v>432</v>
      </c>
      <c r="E31" s="16" t="s">
        <v>40</v>
      </c>
      <c r="F31" s="23">
        <v>0</v>
      </c>
      <c r="G31" s="29" t="s">
        <v>41</v>
      </c>
      <c r="H31" s="39">
        <v>386</v>
      </c>
      <c r="I31" s="44" t="s">
        <v>40</v>
      </c>
      <c r="J31" s="53">
        <v>0</v>
      </c>
      <c r="K31" s="62" t="s">
        <v>41</v>
      </c>
      <c r="L31" s="39">
        <v>457</v>
      </c>
      <c r="M31" s="44" t="s">
        <v>40</v>
      </c>
      <c r="N31" s="53">
        <v>1</v>
      </c>
      <c r="O31" s="62" t="s">
        <v>41</v>
      </c>
      <c r="P31" s="36">
        <v>843</v>
      </c>
      <c r="Q31" s="16" t="s">
        <v>40</v>
      </c>
      <c r="R31" s="49">
        <v>1</v>
      </c>
      <c r="S31" s="58" t="s">
        <v>41</v>
      </c>
    </row>
    <row r="32" spans="1:19" ht="21.75" customHeight="1">
      <c r="A32" s="190"/>
      <c r="B32" s="194" t="s">
        <v>25</v>
      </c>
      <c r="C32" s="195"/>
      <c r="D32" s="8">
        <v>267</v>
      </c>
      <c r="E32" s="15" t="s">
        <v>40</v>
      </c>
      <c r="F32" s="22">
        <v>0</v>
      </c>
      <c r="G32" s="28" t="s">
        <v>41</v>
      </c>
      <c r="H32" s="40">
        <v>256</v>
      </c>
      <c r="I32" s="45" t="s">
        <v>40</v>
      </c>
      <c r="J32" s="54">
        <v>0</v>
      </c>
      <c r="K32" s="63" t="s">
        <v>41</v>
      </c>
      <c r="L32" s="40">
        <v>287</v>
      </c>
      <c r="M32" s="45" t="s">
        <v>40</v>
      </c>
      <c r="N32" s="54">
        <v>0</v>
      </c>
      <c r="O32" s="63" t="s">
        <v>41</v>
      </c>
      <c r="P32" s="35">
        <v>543</v>
      </c>
      <c r="Q32" s="15" t="s">
        <v>40</v>
      </c>
      <c r="R32" s="48">
        <v>0</v>
      </c>
      <c r="S32" s="57" t="s">
        <v>41</v>
      </c>
    </row>
    <row r="33" spans="1:19" ht="21.75" customHeight="1">
      <c r="A33" s="191"/>
      <c r="B33" s="196" t="s">
        <v>12</v>
      </c>
      <c r="C33" s="197"/>
      <c r="D33" s="12">
        <v>699</v>
      </c>
      <c r="E33" s="19" t="s">
        <v>40</v>
      </c>
      <c r="F33" s="24">
        <v>0</v>
      </c>
      <c r="G33" s="30" t="s">
        <v>41</v>
      </c>
      <c r="H33" s="10">
        <v>642</v>
      </c>
      <c r="I33" s="17" t="s">
        <v>40</v>
      </c>
      <c r="J33" s="50">
        <v>0</v>
      </c>
      <c r="K33" s="59" t="s">
        <v>41</v>
      </c>
      <c r="L33" s="10">
        <v>744</v>
      </c>
      <c r="M33" s="17" t="s">
        <v>40</v>
      </c>
      <c r="N33" s="50">
        <v>1</v>
      </c>
      <c r="O33" s="59" t="s">
        <v>41</v>
      </c>
      <c r="P33" s="67">
        <v>1386</v>
      </c>
      <c r="Q33" s="19" t="s">
        <v>40</v>
      </c>
      <c r="R33" s="70">
        <v>1</v>
      </c>
      <c r="S33" s="76" t="s">
        <v>41</v>
      </c>
    </row>
    <row r="34" spans="1:19" ht="21.75" customHeight="1">
      <c r="A34" s="198" t="s">
        <v>32</v>
      </c>
      <c r="B34" s="192" t="s">
        <v>26</v>
      </c>
      <c r="C34" s="193"/>
      <c r="D34" s="7">
        <v>383</v>
      </c>
      <c r="E34" s="14" t="s">
        <v>40</v>
      </c>
      <c r="F34" s="21">
        <v>0</v>
      </c>
      <c r="G34" s="27" t="s">
        <v>41</v>
      </c>
      <c r="H34" s="37">
        <v>342</v>
      </c>
      <c r="I34" s="42" t="s">
        <v>40</v>
      </c>
      <c r="J34" s="51">
        <v>0</v>
      </c>
      <c r="K34" s="60" t="s">
        <v>41</v>
      </c>
      <c r="L34" s="37">
        <v>397</v>
      </c>
      <c r="M34" s="42" t="s">
        <v>40</v>
      </c>
      <c r="N34" s="51">
        <v>2</v>
      </c>
      <c r="O34" s="60" t="s">
        <v>41</v>
      </c>
      <c r="P34" s="34">
        <v>739</v>
      </c>
      <c r="Q34" s="14" t="s">
        <v>40</v>
      </c>
      <c r="R34" s="47">
        <v>2</v>
      </c>
      <c r="S34" s="56" t="s">
        <v>41</v>
      </c>
    </row>
    <row r="35" spans="1:19" ht="21.75" customHeight="1">
      <c r="A35" s="199"/>
      <c r="B35" s="194" t="s">
        <v>27</v>
      </c>
      <c r="C35" s="195"/>
      <c r="D35" s="8">
        <v>367</v>
      </c>
      <c r="E35" s="15" t="s">
        <v>40</v>
      </c>
      <c r="F35" s="22">
        <v>4</v>
      </c>
      <c r="G35" s="28" t="s">
        <v>41</v>
      </c>
      <c r="H35" s="40">
        <v>316</v>
      </c>
      <c r="I35" s="45" t="s">
        <v>40</v>
      </c>
      <c r="J35" s="54">
        <v>1</v>
      </c>
      <c r="K35" s="63" t="s">
        <v>41</v>
      </c>
      <c r="L35" s="40">
        <v>412</v>
      </c>
      <c r="M35" s="45" t="s">
        <v>40</v>
      </c>
      <c r="N35" s="54">
        <v>4</v>
      </c>
      <c r="O35" s="63" t="s">
        <v>41</v>
      </c>
      <c r="P35" s="35">
        <v>728</v>
      </c>
      <c r="Q35" s="15" t="s">
        <v>40</v>
      </c>
      <c r="R35" s="48">
        <v>5</v>
      </c>
      <c r="S35" s="57" t="s">
        <v>41</v>
      </c>
    </row>
    <row r="36" spans="1:19" ht="21.75" customHeight="1">
      <c r="A36" s="200"/>
      <c r="B36" s="196" t="s">
        <v>12</v>
      </c>
      <c r="C36" s="197"/>
      <c r="D36" s="12">
        <v>750</v>
      </c>
      <c r="E36" s="19" t="s">
        <v>40</v>
      </c>
      <c r="F36" s="24">
        <v>4</v>
      </c>
      <c r="G36" s="30" t="s">
        <v>41</v>
      </c>
      <c r="H36" s="10">
        <v>658</v>
      </c>
      <c r="I36" s="17" t="s">
        <v>40</v>
      </c>
      <c r="J36" s="50">
        <v>1</v>
      </c>
      <c r="K36" s="59" t="s">
        <v>41</v>
      </c>
      <c r="L36" s="10">
        <v>809</v>
      </c>
      <c r="M36" s="17" t="s">
        <v>40</v>
      </c>
      <c r="N36" s="50">
        <v>6</v>
      </c>
      <c r="O36" s="59" t="s">
        <v>41</v>
      </c>
      <c r="P36" s="67">
        <v>1467</v>
      </c>
      <c r="Q36" s="19" t="s">
        <v>40</v>
      </c>
      <c r="R36" s="70">
        <v>7</v>
      </c>
      <c r="S36" s="76" t="s">
        <v>41</v>
      </c>
    </row>
    <row r="37" spans="1:19" ht="21.75" customHeight="1">
      <c r="A37" s="201" t="s">
        <v>28</v>
      </c>
      <c r="B37" s="202"/>
      <c r="C37" s="203"/>
      <c r="D37" s="13">
        <v>22905</v>
      </c>
      <c r="E37" s="20" t="s">
        <v>40</v>
      </c>
      <c r="F37" s="26">
        <v>285</v>
      </c>
      <c r="G37" s="32" t="s">
        <v>41</v>
      </c>
      <c r="H37" s="41">
        <v>20343</v>
      </c>
      <c r="I37" s="46" t="s">
        <v>40</v>
      </c>
      <c r="J37" s="55">
        <v>170</v>
      </c>
      <c r="K37" s="64" t="s">
        <v>41</v>
      </c>
      <c r="L37" s="41">
        <v>23464</v>
      </c>
      <c r="M37" s="46" t="s">
        <v>40</v>
      </c>
      <c r="N37" s="55">
        <v>230</v>
      </c>
      <c r="O37" s="64" t="s">
        <v>41</v>
      </c>
      <c r="P37" s="68">
        <v>43807</v>
      </c>
      <c r="Q37" s="20" t="s">
        <v>40</v>
      </c>
      <c r="R37" s="71">
        <v>400</v>
      </c>
      <c r="S37" s="77" t="s">
        <v>41</v>
      </c>
    </row>
    <row r="38" spans="1:19" ht="24.75" customHeight="1">
      <c r="A38" s="204" t="s">
        <v>33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</row>
    <row r="39" spans="1:19" ht="24.75" customHeight="1">
      <c r="A39" s="188" t="s">
        <v>34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</row>
  </sheetData>
  <sheetProtection/>
  <mergeCells count="47">
    <mergeCell ref="A1:R1"/>
    <mergeCell ref="N2:R2"/>
    <mergeCell ref="H3:R3"/>
    <mergeCell ref="A4:C5"/>
    <mergeCell ref="D4:G5"/>
    <mergeCell ref="H4:S4"/>
    <mergeCell ref="H5:K5"/>
    <mergeCell ref="B6:C6"/>
    <mergeCell ref="B7:C7"/>
    <mergeCell ref="B10:C10"/>
    <mergeCell ref="B11:C11"/>
    <mergeCell ref="L5:O5"/>
    <mergeCell ref="P5:S5"/>
    <mergeCell ref="B13:C13"/>
    <mergeCell ref="B14:C14"/>
    <mergeCell ref="B18:C18"/>
    <mergeCell ref="B19:C19"/>
    <mergeCell ref="A20:A21"/>
    <mergeCell ref="B20:C20"/>
    <mergeCell ref="B21:C21"/>
    <mergeCell ref="B15:C15"/>
    <mergeCell ref="B16:C16"/>
    <mergeCell ref="B17:C17"/>
    <mergeCell ref="A22:A24"/>
    <mergeCell ref="B22:C22"/>
    <mergeCell ref="B23:C23"/>
    <mergeCell ref="B24:C24"/>
    <mergeCell ref="A6:A19"/>
    <mergeCell ref="B36:C36"/>
    <mergeCell ref="A25:A27"/>
    <mergeCell ref="B25:C25"/>
    <mergeCell ref="B26:C26"/>
    <mergeCell ref="B27:C27"/>
    <mergeCell ref="A28:A30"/>
    <mergeCell ref="B28:C28"/>
    <mergeCell ref="B29:C29"/>
    <mergeCell ref="B30:C30"/>
    <mergeCell ref="A37:C37"/>
    <mergeCell ref="A38:S38"/>
    <mergeCell ref="A39:S39"/>
    <mergeCell ref="A31:A33"/>
    <mergeCell ref="B31:C31"/>
    <mergeCell ref="B32:C32"/>
    <mergeCell ref="B33:C33"/>
    <mergeCell ref="A34:A36"/>
    <mergeCell ref="B34:C34"/>
    <mergeCell ref="B35:C3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9"/>
  <sheetViews>
    <sheetView zoomScalePageLayoutView="0" workbookViewId="0" topLeftCell="A1">
      <pane xSplit="3" ySplit="5" topLeftCell="D6" activePane="bottomRight" state="frozen"/>
      <selection pane="topLeft" activeCell="W17" sqref="W17"/>
      <selection pane="topRight" activeCell="W17" sqref="W17"/>
      <selection pane="bottomLeft" activeCell="W17" sqref="W17"/>
      <selection pane="bottomRight" activeCell="W17" sqref="W17"/>
    </sheetView>
  </sheetViews>
  <sheetFormatPr defaultColWidth="9.00390625" defaultRowHeight="13.5"/>
  <cols>
    <col min="1" max="1" width="7.125" style="0" customWidth="1"/>
    <col min="2" max="2" width="1.75390625" style="0" customWidth="1"/>
    <col min="3" max="3" width="8.75390625" style="0" customWidth="1"/>
    <col min="4" max="7" width="8.625" style="0" customWidth="1"/>
    <col min="8" max="8" width="8.00390625" style="0" customWidth="1"/>
    <col min="9" max="12" width="8.625" style="0" customWidth="1"/>
  </cols>
  <sheetData>
    <row r="1" spans="1:12" ht="21">
      <c r="A1" s="219" t="s">
        <v>45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4.25">
      <c r="A2" s="1"/>
      <c r="B2" s="1"/>
      <c r="C2" s="1"/>
      <c r="D2" s="1"/>
      <c r="E2" s="1"/>
      <c r="F2" s="1"/>
      <c r="G2" s="78"/>
      <c r="H2" s="78"/>
      <c r="I2" s="256" t="s">
        <v>63</v>
      </c>
      <c r="J2" s="256"/>
      <c r="K2" s="256"/>
      <c r="L2" s="256"/>
    </row>
    <row r="3" spans="1:12" ht="14.25">
      <c r="A3" s="222" t="s">
        <v>0</v>
      </c>
      <c r="B3" s="223"/>
      <c r="C3" s="224"/>
      <c r="D3" s="257" t="s">
        <v>46</v>
      </c>
      <c r="E3" s="259" t="s">
        <v>47</v>
      </c>
      <c r="F3" s="260"/>
      <c r="G3" s="260"/>
      <c r="H3" s="261"/>
      <c r="I3" s="262" t="s">
        <v>48</v>
      </c>
      <c r="J3" s="263"/>
      <c r="K3" s="263"/>
      <c r="L3" s="264"/>
    </row>
    <row r="4" spans="1:12" ht="13.5" customHeight="1">
      <c r="A4" s="225"/>
      <c r="B4" s="226"/>
      <c r="C4" s="227"/>
      <c r="D4" s="258"/>
      <c r="E4" s="265" t="s">
        <v>49</v>
      </c>
      <c r="F4" s="252" t="s">
        <v>50</v>
      </c>
      <c r="G4" s="254" t="s">
        <v>51</v>
      </c>
      <c r="H4" s="79"/>
      <c r="I4" s="267" t="s">
        <v>49</v>
      </c>
      <c r="J4" s="252" t="s">
        <v>50</v>
      </c>
      <c r="K4" s="254" t="s">
        <v>51</v>
      </c>
      <c r="L4" s="80"/>
    </row>
    <row r="5" spans="1:12" ht="24">
      <c r="A5" s="228"/>
      <c r="B5" s="229"/>
      <c r="C5" s="230"/>
      <c r="D5" s="243"/>
      <c r="E5" s="266"/>
      <c r="F5" s="253"/>
      <c r="G5" s="253"/>
      <c r="H5" s="123" t="s">
        <v>52</v>
      </c>
      <c r="I5" s="268"/>
      <c r="J5" s="253"/>
      <c r="K5" s="253"/>
      <c r="L5" s="124" t="s">
        <v>52</v>
      </c>
    </row>
    <row r="6" spans="1:12" ht="21.75" customHeight="1">
      <c r="A6" s="222" t="s">
        <v>3</v>
      </c>
      <c r="B6" s="237" t="s">
        <v>4</v>
      </c>
      <c r="C6" s="238"/>
      <c r="D6" s="125">
        <v>14124</v>
      </c>
      <c r="E6" s="126">
        <v>1506</v>
      </c>
      <c r="F6" s="127">
        <v>7356</v>
      </c>
      <c r="G6" s="127">
        <v>5262</v>
      </c>
      <c r="H6" s="128">
        <v>2851</v>
      </c>
      <c r="I6" s="129">
        <v>0.10662701784197111</v>
      </c>
      <c r="J6" s="130">
        <v>0.5208156329651656</v>
      </c>
      <c r="K6" s="130">
        <v>0.3725573491928632</v>
      </c>
      <c r="L6" s="131">
        <v>0.20185499858397055</v>
      </c>
    </row>
    <row r="7" spans="1:12" ht="21.75" customHeight="1">
      <c r="A7" s="225"/>
      <c r="B7" s="212" t="s">
        <v>5</v>
      </c>
      <c r="C7" s="195"/>
      <c r="D7" s="132">
        <v>10114</v>
      </c>
      <c r="E7" s="133">
        <v>904</v>
      </c>
      <c r="F7" s="134">
        <v>5018</v>
      </c>
      <c r="G7" s="134">
        <v>4192</v>
      </c>
      <c r="H7" s="135">
        <v>2097</v>
      </c>
      <c r="I7" s="136">
        <v>0.08938105596203283</v>
      </c>
      <c r="J7" s="137">
        <v>0.4961439588688946</v>
      </c>
      <c r="K7" s="137">
        <v>0.41447498516907255</v>
      </c>
      <c r="L7" s="138">
        <v>0.20733636543405182</v>
      </c>
    </row>
    <row r="8" spans="1:12" ht="21.75" customHeight="1">
      <c r="A8" s="225"/>
      <c r="B8" s="2"/>
      <c r="C8" s="4" t="s">
        <v>36</v>
      </c>
      <c r="D8" s="139">
        <v>1858</v>
      </c>
      <c r="E8" s="140">
        <v>123</v>
      </c>
      <c r="F8" s="141">
        <v>864</v>
      </c>
      <c r="G8" s="141">
        <v>871</v>
      </c>
      <c r="H8" s="142">
        <v>396</v>
      </c>
      <c r="I8" s="143">
        <v>0.06620021528525297</v>
      </c>
      <c r="J8" s="144">
        <v>0.465016146393972</v>
      </c>
      <c r="K8" s="144">
        <v>0.468783638320775</v>
      </c>
      <c r="L8" s="145">
        <v>0.2131324004305705</v>
      </c>
    </row>
    <row r="9" spans="1:12" ht="21.75" customHeight="1">
      <c r="A9" s="225"/>
      <c r="B9" s="3"/>
      <c r="C9" s="4" t="s">
        <v>37</v>
      </c>
      <c r="D9" s="139">
        <v>1187</v>
      </c>
      <c r="E9" s="140">
        <v>34</v>
      </c>
      <c r="F9" s="141">
        <v>502</v>
      </c>
      <c r="G9" s="141">
        <v>651</v>
      </c>
      <c r="H9" s="142">
        <v>375</v>
      </c>
      <c r="I9" s="143">
        <v>0.02864363942712721</v>
      </c>
      <c r="J9" s="144">
        <v>0.42291491154170174</v>
      </c>
      <c r="K9" s="144">
        <v>0.548441449031171</v>
      </c>
      <c r="L9" s="145">
        <v>0.3159224936815501</v>
      </c>
    </row>
    <row r="10" spans="1:12" ht="21.75" customHeight="1">
      <c r="A10" s="225"/>
      <c r="B10" s="255" t="s">
        <v>6</v>
      </c>
      <c r="C10" s="240"/>
      <c r="D10" s="146">
        <v>3859</v>
      </c>
      <c r="E10" s="140">
        <v>458</v>
      </c>
      <c r="F10" s="141">
        <v>2006</v>
      </c>
      <c r="G10" s="141">
        <v>1395</v>
      </c>
      <c r="H10" s="142">
        <v>717</v>
      </c>
      <c r="I10" s="143">
        <v>0.11868359678673232</v>
      </c>
      <c r="J10" s="144">
        <v>0.5198237885462555</v>
      </c>
      <c r="K10" s="144">
        <v>0.36149261466701216</v>
      </c>
      <c r="L10" s="145">
        <v>0.18579942990412024</v>
      </c>
    </row>
    <row r="11" spans="1:12" ht="21.75" customHeight="1">
      <c r="A11" s="225"/>
      <c r="B11" s="212" t="s">
        <v>7</v>
      </c>
      <c r="C11" s="195"/>
      <c r="D11" s="146">
        <v>2471</v>
      </c>
      <c r="E11" s="140">
        <v>158</v>
      </c>
      <c r="F11" s="141">
        <v>1138</v>
      </c>
      <c r="G11" s="141">
        <v>1175</v>
      </c>
      <c r="H11" s="142">
        <v>648</v>
      </c>
      <c r="I11" s="143">
        <v>0.06394172399838122</v>
      </c>
      <c r="J11" s="144">
        <v>0.4605422905706192</v>
      </c>
      <c r="K11" s="144">
        <v>0.4755159854309996</v>
      </c>
      <c r="L11" s="145">
        <v>0.2622420072845002</v>
      </c>
    </row>
    <row r="12" spans="1:12" ht="21.75" customHeight="1">
      <c r="A12" s="225"/>
      <c r="B12" s="147"/>
      <c r="C12" s="81" t="s">
        <v>38</v>
      </c>
      <c r="D12" s="139">
        <v>96</v>
      </c>
      <c r="E12" s="140">
        <v>0</v>
      </c>
      <c r="F12" s="141">
        <v>27</v>
      </c>
      <c r="G12" s="141">
        <v>69</v>
      </c>
      <c r="H12" s="142">
        <v>37</v>
      </c>
      <c r="I12" s="143">
        <v>0</v>
      </c>
      <c r="J12" s="144">
        <v>0.28125</v>
      </c>
      <c r="K12" s="144">
        <v>0.71875</v>
      </c>
      <c r="L12" s="145">
        <v>0.3854166666666667</v>
      </c>
    </row>
    <row r="13" spans="1:12" ht="21.75" customHeight="1">
      <c r="A13" s="225"/>
      <c r="B13" s="239" t="s">
        <v>8</v>
      </c>
      <c r="C13" s="240"/>
      <c r="D13" s="146">
        <v>1041</v>
      </c>
      <c r="E13" s="140">
        <v>43</v>
      </c>
      <c r="F13" s="141">
        <v>410</v>
      </c>
      <c r="G13" s="141">
        <v>588</v>
      </c>
      <c r="H13" s="142">
        <v>343</v>
      </c>
      <c r="I13" s="143">
        <v>0.04130643611911623</v>
      </c>
      <c r="J13" s="144">
        <v>0.39385206532180594</v>
      </c>
      <c r="K13" s="144">
        <v>0.5648414985590778</v>
      </c>
      <c r="L13" s="145">
        <v>0.32949087415946204</v>
      </c>
    </row>
    <row r="14" spans="1:12" ht="21.75" customHeight="1">
      <c r="A14" s="225"/>
      <c r="B14" s="239" t="s">
        <v>9</v>
      </c>
      <c r="C14" s="240"/>
      <c r="D14" s="146">
        <v>1669</v>
      </c>
      <c r="E14" s="140">
        <v>50</v>
      </c>
      <c r="F14" s="141">
        <v>624</v>
      </c>
      <c r="G14" s="141">
        <v>995</v>
      </c>
      <c r="H14" s="142">
        <v>551</v>
      </c>
      <c r="I14" s="143">
        <v>0.029958058717795086</v>
      </c>
      <c r="J14" s="144">
        <v>0.3738765727980827</v>
      </c>
      <c r="K14" s="144">
        <v>0.5961653684841223</v>
      </c>
      <c r="L14" s="145">
        <v>0.3301378070701019</v>
      </c>
    </row>
    <row r="15" spans="1:12" ht="21.75" customHeight="1">
      <c r="A15" s="225"/>
      <c r="B15" s="239" t="s">
        <v>10</v>
      </c>
      <c r="C15" s="240"/>
      <c r="D15" s="146">
        <v>607</v>
      </c>
      <c r="E15" s="140">
        <v>52</v>
      </c>
      <c r="F15" s="141">
        <v>297</v>
      </c>
      <c r="G15" s="141">
        <v>258</v>
      </c>
      <c r="H15" s="142">
        <v>126</v>
      </c>
      <c r="I15" s="143">
        <v>0.085667215815486</v>
      </c>
      <c r="J15" s="144">
        <v>0.48929159802306427</v>
      </c>
      <c r="K15" s="144">
        <v>0.42504118616144976</v>
      </c>
      <c r="L15" s="145">
        <v>0.20757825370675453</v>
      </c>
    </row>
    <row r="16" spans="1:12" ht="21.75" customHeight="1">
      <c r="A16" s="225"/>
      <c r="B16" s="239" t="s">
        <v>61</v>
      </c>
      <c r="C16" s="240"/>
      <c r="D16" s="146">
        <v>115</v>
      </c>
      <c r="E16" s="140">
        <v>0</v>
      </c>
      <c r="F16" s="141">
        <v>34</v>
      </c>
      <c r="G16" s="141">
        <v>81</v>
      </c>
      <c r="H16" s="142">
        <v>44</v>
      </c>
      <c r="I16" s="143">
        <v>0</v>
      </c>
      <c r="J16" s="144">
        <v>0.2956521739130435</v>
      </c>
      <c r="K16" s="144">
        <v>0.7043478260869566</v>
      </c>
      <c r="L16" s="145">
        <v>0.3826086956521739</v>
      </c>
    </row>
    <row r="17" spans="1:12" ht="21.75" customHeight="1">
      <c r="A17" s="225"/>
      <c r="B17" s="239" t="s">
        <v>62</v>
      </c>
      <c r="C17" s="240"/>
      <c r="D17" s="146">
        <v>2</v>
      </c>
      <c r="E17" s="140">
        <v>0</v>
      </c>
      <c r="F17" s="141">
        <v>0</v>
      </c>
      <c r="G17" s="141">
        <v>2</v>
      </c>
      <c r="H17" s="142">
        <v>0</v>
      </c>
      <c r="I17" s="143">
        <v>0</v>
      </c>
      <c r="J17" s="144">
        <v>0</v>
      </c>
      <c r="K17" s="144">
        <v>1</v>
      </c>
      <c r="L17" s="145">
        <v>0</v>
      </c>
    </row>
    <row r="18" spans="1:12" ht="21.75" customHeight="1">
      <c r="A18" s="225"/>
      <c r="B18" s="239" t="s">
        <v>11</v>
      </c>
      <c r="C18" s="240"/>
      <c r="D18" s="132">
        <v>687</v>
      </c>
      <c r="E18" s="133">
        <v>26</v>
      </c>
      <c r="F18" s="134">
        <v>270</v>
      </c>
      <c r="G18" s="134">
        <v>391</v>
      </c>
      <c r="H18" s="135">
        <v>207</v>
      </c>
      <c r="I18" s="136">
        <v>0.03784570596797671</v>
      </c>
      <c r="J18" s="137">
        <v>0.3930131004366812</v>
      </c>
      <c r="K18" s="137">
        <v>0.5691411935953421</v>
      </c>
      <c r="L18" s="138">
        <v>0.30131004366812225</v>
      </c>
    </row>
    <row r="19" spans="1:12" ht="21.75" customHeight="1">
      <c r="A19" s="228"/>
      <c r="B19" s="241" t="s">
        <v>35</v>
      </c>
      <c r="C19" s="242"/>
      <c r="D19" s="82">
        <v>34689</v>
      </c>
      <c r="E19" s="83">
        <v>3197</v>
      </c>
      <c r="F19" s="84">
        <v>17153</v>
      </c>
      <c r="G19" s="84">
        <v>14339</v>
      </c>
      <c r="H19" s="85">
        <v>7584</v>
      </c>
      <c r="I19" s="86">
        <v>0.09216178039147857</v>
      </c>
      <c r="J19" s="87">
        <v>0.4944795180028251</v>
      </c>
      <c r="K19" s="87">
        <v>0.4133587016056963</v>
      </c>
      <c r="L19" s="88">
        <v>0.2186283836374643</v>
      </c>
    </row>
    <row r="20" spans="1:12" ht="21.75" customHeight="1">
      <c r="A20" s="248" t="s">
        <v>13</v>
      </c>
      <c r="B20" s="237" t="s">
        <v>14</v>
      </c>
      <c r="C20" s="238"/>
      <c r="D20" s="148">
        <v>746</v>
      </c>
      <c r="E20" s="126">
        <v>35</v>
      </c>
      <c r="F20" s="127">
        <v>295</v>
      </c>
      <c r="G20" s="127">
        <v>416</v>
      </c>
      <c r="H20" s="128">
        <v>230</v>
      </c>
      <c r="I20" s="129">
        <v>0.04691689008042895</v>
      </c>
      <c r="J20" s="130">
        <v>0.39544235924932974</v>
      </c>
      <c r="K20" s="130">
        <v>0.5576407506702413</v>
      </c>
      <c r="L20" s="131">
        <v>0.30831099195710454</v>
      </c>
    </row>
    <row r="21" spans="1:12" ht="21.75" customHeight="1">
      <c r="A21" s="249"/>
      <c r="B21" s="250" t="s">
        <v>35</v>
      </c>
      <c r="C21" s="251"/>
      <c r="D21" s="89">
        <v>746</v>
      </c>
      <c r="E21" s="90">
        <v>35</v>
      </c>
      <c r="F21" s="91">
        <v>295</v>
      </c>
      <c r="G21" s="91">
        <v>416</v>
      </c>
      <c r="H21" s="92">
        <v>230</v>
      </c>
      <c r="I21" s="93">
        <v>0.04691689008042895</v>
      </c>
      <c r="J21" s="94">
        <v>0.39544235924932974</v>
      </c>
      <c r="K21" s="94">
        <v>0.5576407506702413</v>
      </c>
      <c r="L21" s="95">
        <v>0.30831099195710454</v>
      </c>
    </row>
    <row r="22" spans="1:12" ht="21.75" customHeight="1">
      <c r="A22" s="225" t="s">
        <v>15</v>
      </c>
      <c r="B22" s="246" t="s">
        <v>16</v>
      </c>
      <c r="C22" s="247"/>
      <c r="D22" s="149">
        <v>801</v>
      </c>
      <c r="E22" s="150">
        <v>38</v>
      </c>
      <c r="F22" s="151">
        <v>320</v>
      </c>
      <c r="G22" s="151">
        <v>443</v>
      </c>
      <c r="H22" s="152">
        <v>260</v>
      </c>
      <c r="I22" s="153">
        <v>0.04744069912609238</v>
      </c>
      <c r="J22" s="154">
        <v>0.3995006242197253</v>
      </c>
      <c r="K22" s="154">
        <v>0.5530586766541823</v>
      </c>
      <c r="L22" s="155">
        <v>0.32459425717852686</v>
      </c>
    </row>
    <row r="23" spans="1:12" ht="21.75" customHeight="1">
      <c r="A23" s="225"/>
      <c r="B23" s="239" t="s">
        <v>17</v>
      </c>
      <c r="C23" s="240"/>
      <c r="D23" s="146">
        <v>1525</v>
      </c>
      <c r="E23" s="140">
        <v>94</v>
      </c>
      <c r="F23" s="141">
        <v>625</v>
      </c>
      <c r="G23" s="141">
        <v>806</v>
      </c>
      <c r="H23" s="142">
        <v>461</v>
      </c>
      <c r="I23" s="143">
        <v>0.06163934426229508</v>
      </c>
      <c r="J23" s="144">
        <v>0.4098360655737705</v>
      </c>
      <c r="K23" s="144">
        <v>0.5285245901639344</v>
      </c>
      <c r="L23" s="145">
        <v>0.3022950819672131</v>
      </c>
    </row>
    <row r="24" spans="1:12" ht="21.75" customHeight="1">
      <c r="A24" s="228"/>
      <c r="B24" s="241" t="s">
        <v>35</v>
      </c>
      <c r="C24" s="242"/>
      <c r="D24" s="89">
        <v>2326</v>
      </c>
      <c r="E24" s="90">
        <v>132</v>
      </c>
      <c r="F24" s="91">
        <v>945</v>
      </c>
      <c r="G24" s="91">
        <v>1249</v>
      </c>
      <c r="H24" s="92">
        <v>721</v>
      </c>
      <c r="I24" s="93">
        <v>0.05674978503869303</v>
      </c>
      <c r="J24" s="94">
        <v>0.4062768701633706</v>
      </c>
      <c r="K24" s="94">
        <v>0.5369733447979363</v>
      </c>
      <c r="L24" s="95">
        <v>0.3099742046431642</v>
      </c>
    </row>
    <row r="25" spans="1:12" ht="21.75" customHeight="1">
      <c r="A25" s="225" t="s">
        <v>18</v>
      </c>
      <c r="B25" s="237" t="s">
        <v>19</v>
      </c>
      <c r="C25" s="238"/>
      <c r="D25" s="132">
        <v>788</v>
      </c>
      <c r="E25" s="133">
        <v>47</v>
      </c>
      <c r="F25" s="134">
        <v>285</v>
      </c>
      <c r="G25" s="134">
        <v>456</v>
      </c>
      <c r="H25" s="135">
        <v>257</v>
      </c>
      <c r="I25" s="136">
        <v>0.05964467005076142</v>
      </c>
      <c r="J25" s="137">
        <v>0.3616751269035533</v>
      </c>
      <c r="K25" s="137">
        <v>0.5786802030456852</v>
      </c>
      <c r="L25" s="138">
        <v>0.32614213197969544</v>
      </c>
    </row>
    <row r="26" spans="1:12" ht="21.75" customHeight="1">
      <c r="A26" s="225"/>
      <c r="B26" s="239" t="s">
        <v>20</v>
      </c>
      <c r="C26" s="240"/>
      <c r="D26" s="146">
        <v>476</v>
      </c>
      <c r="E26" s="140">
        <v>18</v>
      </c>
      <c r="F26" s="141">
        <v>185</v>
      </c>
      <c r="G26" s="141">
        <v>273</v>
      </c>
      <c r="H26" s="142">
        <v>158</v>
      </c>
      <c r="I26" s="143">
        <v>0.037815126050420166</v>
      </c>
      <c r="J26" s="144">
        <v>0.38865546218487396</v>
      </c>
      <c r="K26" s="144">
        <v>0.5735294117647058</v>
      </c>
      <c r="L26" s="145">
        <v>0.3319327731092437</v>
      </c>
    </row>
    <row r="27" spans="1:12" ht="21.75" customHeight="1">
      <c r="A27" s="225"/>
      <c r="B27" s="241" t="s">
        <v>12</v>
      </c>
      <c r="C27" s="242"/>
      <c r="D27" s="82">
        <v>1264</v>
      </c>
      <c r="E27" s="96">
        <v>65</v>
      </c>
      <c r="F27" s="97">
        <v>470</v>
      </c>
      <c r="G27" s="97">
        <v>729</v>
      </c>
      <c r="H27" s="98">
        <v>415</v>
      </c>
      <c r="I27" s="99">
        <v>0.051424050632911396</v>
      </c>
      <c r="J27" s="100">
        <v>0.37183544303797467</v>
      </c>
      <c r="K27" s="100">
        <v>0.5767405063291139</v>
      </c>
      <c r="L27" s="101">
        <v>0.32832278481012656</v>
      </c>
    </row>
    <row r="28" spans="1:12" ht="21.75" customHeight="1">
      <c r="A28" s="198" t="s">
        <v>31</v>
      </c>
      <c r="B28" s="237" t="s">
        <v>21</v>
      </c>
      <c r="C28" s="238"/>
      <c r="D28" s="132">
        <v>1799</v>
      </c>
      <c r="E28" s="133">
        <v>100</v>
      </c>
      <c r="F28" s="134">
        <v>759</v>
      </c>
      <c r="G28" s="134">
        <v>940</v>
      </c>
      <c r="H28" s="135">
        <v>511</v>
      </c>
      <c r="I28" s="136">
        <v>0.055586436909394105</v>
      </c>
      <c r="J28" s="137">
        <v>0.4219010561423013</v>
      </c>
      <c r="K28" s="137">
        <v>0.5225125069483046</v>
      </c>
      <c r="L28" s="138">
        <v>0.2840466926070039</v>
      </c>
    </row>
    <row r="29" spans="1:12" ht="21.75" customHeight="1">
      <c r="A29" s="199"/>
      <c r="B29" s="239" t="s">
        <v>22</v>
      </c>
      <c r="C29" s="240"/>
      <c r="D29" s="146">
        <v>429</v>
      </c>
      <c r="E29" s="140">
        <v>11</v>
      </c>
      <c r="F29" s="141">
        <v>143</v>
      </c>
      <c r="G29" s="141">
        <v>275</v>
      </c>
      <c r="H29" s="142">
        <v>156</v>
      </c>
      <c r="I29" s="143">
        <v>0.02564102564102564</v>
      </c>
      <c r="J29" s="144">
        <v>0.3333333333333333</v>
      </c>
      <c r="K29" s="144">
        <v>0.6410256410256411</v>
      </c>
      <c r="L29" s="145">
        <v>0.36363636363636365</v>
      </c>
    </row>
    <row r="30" spans="1:12" ht="21.75" customHeight="1">
      <c r="A30" s="200"/>
      <c r="B30" s="241" t="s">
        <v>12</v>
      </c>
      <c r="C30" s="242"/>
      <c r="D30" s="82">
        <v>2228</v>
      </c>
      <c r="E30" s="96">
        <v>111</v>
      </c>
      <c r="F30" s="97">
        <v>902</v>
      </c>
      <c r="G30" s="97">
        <v>1215</v>
      </c>
      <c r="H30" s="98">
        <v>667</v>
      </c>
      <c r="I30" s="99">
        <v>0.049820466786355475</v>
      </c>
      <c r="J30" s="100">
        <v>0.40484739676840215</v>
      </c>
      <c r="K30" s="100">
        <v>0.5453321364452424</v>
      </c>
      <c r="L30" s="101">
        <v>0.2993716337522442</v>
      </c>
    </row>
    <row r="31" spans="1:12" ht="21.75" customHeight="1">
      <c r="A31" s="189" t="s">
        <v>23</v>
      </c>
      <c r="B31" s="237" t="s">
        <v>24</v>
      </c>
      <c r="C31" s="238"/>
      <c r="D31" s="132">
        <v>852</v>
      </c>
      <c r="E31" s="133">
        <v>53</v>
      </c>
      <c r="F31" s="134">
        <v>345</v>
      </c>
      <c r="G31" s="134">
        <v>454</v>
      </c>
      <c r="H31" s="135">
        <v>264</v>
      </c>
      <c r="I31" s="136">
        <v>0.062206572769953054</v>
      </c>
      <c r="J31" s="137">
        <v>0.40492957746478875</v>
      </c>
      <c r="K31" s="137">
        <v>0.5328638497652582</v>
      </c>
      <c r="L31" s="138">
        <v>0.30985915492957744</v>
      </c>
    </row>
    <row r="32" spans="1:12" ht="21.75" customHeight="1">
      <c r="A32" s="190"/>
      <c r="B32" s="239" t="s">
        <v>25</v>
      </c>
      <c r="C32" s="240"/>
      <c r="D32" s="146">
        <v>555</v>
      </c>
      <c r="E32" s="140">
        <v>22</v>
      </c>
      <c r="F32" s="141">
        <v>210</v>
      </c>
      <c r="G32" s="141">
        <v>323</v>
      </c>
      <c r="H32" s="142">
        <v>186</v>
      </c>
      <c r="I32" s="143">
        <v>0.03963963963963964</v>
      </c>
      <c r="J32" s="144">
        <v>0.3783783783783784</v>
      </c>
      <c r="K32" s="144">
        <v>0.581981981981982</v>
      </c>
      <c r="L32" s="145">
        <v>0.33513513513513515</v>
      </c>
    </row>
    <row r="33" spans="1:12" ht="21.75" customHeight="1">
      <c r="A33" s="191"/>
      <c r="B33" s="241" t="s">
        <v>12</v>
      </c>
      <c r="C33" s="242"/>
      <c r="D33" s="82">
        <v>1407</v>
      </c>
      <c r="E33" s="96">
        <v>75</v>
      </c>
      <c r="F33" s="97">
        <v>555</v>
      </c>
      <c r="G33" s="97">
        <v>777</v>
      </c>
      <c r="H33" s="98">
        <v>450</v>
      </c>
      <c r="I33" s="99">
        <v>0.053304904051172705</v>
      </c>
      <c r="J33" s="100">
        <v>0.39445628997867804</v>
      </c>
      <c r="K33" s="100">
        <v>0.5522388059701493</v>
      </c>
      <c r="L33" s="101">
        <v>0.31982942430703626</v>
      </c>
    </row>
    <row r="34" spans="1:12" ht="21.75" customHeight="1">
      <c r="A34" s="198" t="s">
        <v>32</v>
      </c>
      <c r="B34" s="237" t="s">
        <v>26</v>
      </c>
      <c r="C34" s="238"/>
      <c r="D34" s="148">
        <v>744</v>
      </c>
      <c r="E34" s="126">
        <v>39</v>
      </c>
      <c r="F34" s="127">
        <v>256</v>
      </c>
      <c r="G34" s="127">
        <v>449</v>
      </c>
      <c r="H34" s="128">
        <v>230</v>
      </c>
      <c r="I34" s="129">
        <v>0.05241935483870968</v>
      </c>
      <c r="J34" s="130">
        <v>0.34408602150537637</v>
      </c>
      <c r="K34" s="130">
        <v>0.603494623655914</v>
      </c>
      <c r="L34" s="131">
        <v>0.30913978494623656</v>
      </c>
    </row>
    <row r="35" spans="1:12" ht="21.75" customHeight="1">
      <c r="A35" s="199"/>
      <c r="B35" s="239" t="s">
        <v>27</v>
      </c>
      <c r="C35" s="240"/>
      <c r="D35" s="146">
        <v>741</v>
      </c>
      <c r="E35" s="140">
        <v>38</v>
      </c>
      <c r="F35" s="141">
        <v>272</v>
      </c>
      <c r="G35" s="141">
        <v>431</v>
      </c>
      <c r="H35" s="142">
        <v>233</v>
      </c>
      <c r="I35" s="143">
        <v>0.05128205128205128</v>
      </c>
      <c r="J35" s="144">
        <v>0.36707152496626183</v>
      </c>
      <c r="K35" s="144">
        <v>0.581646423751687</v>
      </c>
      <c r="L35" s="145">
        <v>0.3144399460188934</v>
      </c>
    </row>
    <row r="36" spans="1:12" ht="21.75" customHeight="1">
      <c r="A36" s="200"/>
      <c r="B36" s="241" t="s">
        <v>12</v>
      </c>
      <c r="C36" s="242"/>
      <c r="D36" s="82">
        <v>1485</v>
      </c>
      <c r="E36" s="96">
        <v>77</v>
      </c>
      <c r="F36" s="97">
        <v>528</v>
      </c>
      <c r="G36" s="97">
        <v>880</v>
      </c>
      <c r="H36" s="98">
        <v>463</v>
      </c>
      <c r="I36" s="99">
        <v>0.05185185185185185</v>
      </c>
      <c r="J36" s="100">
        <v>0.35555555555555557</v>
      </c>
      <c r="K36" s="100">
        <v>0.5925925925925926</v>
      </c>
      <c r="L36" s="101">
        <v>0.3117845117845118</v>
      </c>
    </row>
    <row r="37" spans="1:12" ht="21.75" customHeight="1">
      <c r="A37" s="243" t="s">
        <v>28</v>
      </c>
      <c r="B37" s="244"/>
      <c r="C37" s="245"/>
      <c r="D37" s="156">
        <v>44145</v>
      </c>
      <c r="E37" s="157">
        <v>3692</v>
      </c>
      <c r="F37" s="158">
        <v>20848</v>
      </c>
      <c r="G37" s="158">
        <v>19605</v>
      </c>
      <c r="H37" s="159">
        <v>10530</v>
      </c>
      <c r="I37" s="160">
        <v>0.0836334805753766</v>
      </c>
      <c r="J37" s="161">
        <v>0.472261864310794</v>
      </c>
      <c r="K37" s="161">
        <v>0.4441046551138294</v>
      </c>
      <c r="L37" s="162">
        <v>0.23853211009174313</v>
      </c>
    </row>
    <row r="38" spans="1:12" ht="22.5" customHeight="1">
      <c r="A38" s="102" t="s">
        <v>53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1:12" ht="24" customHeight="1">
      <c r="A39" s="188" t="s">
        <v>54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</row>
  </sheetData>
  <sheetProtection/>
  <mergeCells count="49">
    <mergeCell ref="A1:L1"/>
    <mergeCell ref="I2:L2"/>
    <mergeCell ref="A3:C5"/>
    <mergeCell ref="D3:D5"/>
    <mergeCell ref="E3:H3"/>
    <mergeCell ref="I3:L3"/>
    <mergeCell ref="E4:E5"/>
    <mergeCell ref="F4:F5"/>
    <mergeCell ref="G4:G5"/>
    <mergeCell ref="I4:I5"/>
    <mergeCell ref="J4:J5"/>
    <mergeCell ref="K4:K5"/>
    <mergeCell ref="A6:A19"/>
    <mergeCell ref="B6:C6"/>
    <mergeCell ref="B7:C7"/>
    <mergeCell ref="B10:C10"/>
    <mergeCell ref="B11:C11"/>
    <mergeCell ref="B13:C13"/>
    <mergeCell ref="B14:C14"/>
    <mergeCell ref="B15:C15"/>
    <mergeCell ref="B16:C16"/>
    <mergeCell ref="B17:C17"/>
    <mergeCell ref="B18:C18"/>
    <mergeCell ref="B19:C19"/>
    <mergeCell ref="A20:A21"/>
    <mergeCell ref="B20:C20"/>
    <mergeCell ref="B21:C21"/>
    <mergeCell ref="A22:A24"/>
    <mergeCell ref="B22:C22"/>
    <mergeCell ref="B23:C23"/>
    <mergeCell ref="B24:C24"/>
    <mergeCell ref="A25:A27"/>
    <mergeCell ref="B25:C25"/>
    <mergeCell ref="B26:C26"/>
    <mergeCell ref="B27:C27"/>
    <mergeCell ref="A28:A30"/>
    <mergeCell ref="B28:C28"/>
    <mergeCell ref="B29:C29"/>
    <mergeCell ref="B30:C30"/>
    <mergeCell ref="A31:A33"/>
    <mergeCell ref="B31:C31"/>
    <mergeCell ref="B32:C32"/>
    <mergeCell ref="B33:C33"/>
    <mergeCell ref="A34:A36"/>
    <mergeCell ref="B34:C34"/>
    <mergeCell ref="B35:C35"/>
    <mergeCell ref="B36:C36"/>
    <mergeCell ref="A37:C37"/>
    <mergeCell ref="A39:L39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9"/>
  <sheetViews>
    <sheetView zoomScalePageLayoutView="0" workbookViewId="0" topLeftCell="A1">
      <pane xSplit="3" ySplit="5" topLeftCell="D6" activePane="bottomRight" state="frozen"/>
      <selection pane="topLeft" activeCell="V20" sqref="V20"/>
      <selection pane="topRight" activeCell="V20" sqref="V20"/>
      <selection pane="bottomLeft" activeCell="V20" sqref="V20"/>
      <selection pane="bottomRight" activeCell="V20" sqref="V20"/>
    </sheetView>
  </sheetViews>
  <sheetFormatPr defaultColWidth="9.00390625" defaultRowHeight="13.5"/>
  <cols>
    <col min="1" max="1" width="7.125" style="0" customWidth="1"/>
    <col min="2" max="2" width="1.75390625" style="0" customWidth="1"/>
    <col min="3" max="3" width="8.75390625" style="0" customWidth="1"/>
    <col min="4" max="7" width="8.625" style="0" customWidth="1"/>
    <col min="8" max="8" width="8.00390625" style="0" customWidth="1"/>
    <col min="9" max="12" width="8.625" style="0" customWidth="1"/>
  </cols>
  <sheetData>
    <row r="1" spans="1:12" ht="21">
      <c r="A1" s="219" t="s">
        <v>45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4.25">
      <c r="A2" s="1"/>
      <c r="B2" s="1"/>
      <c r="C2" s="1"/>
      <c r="D2" s="1"/>
      <c r="E2" s="1"/>
      <c r="F2" s="1"/>
      <c r="G2" s="78"/>
      <c r="H2" s="78"/>
      <c r="I2" s="256" t="s">
        <v>69</v>
      </c>
      <c r="J2" s="256"/>
      <c r="K2" s="256"/>
      <c r="L2" s="256"/>
    </row>
    <row r="3" spans="1:12" ht="14.25">
      <c r="A3" s="222" t="s">
        <v>0</v>
      </c>
      <c r="B3" s="223"/>
      <c r="C3" s="224"/>
      <c r="D3" s="257" t="s">
        <v>46</v>
      </c>
      <c r="E3" s="259" t="s">
        <v>47</v>
      </c>
      <c r="F3" s="260"/>
      <c r="G3" s="260"/>
      <c r="H3" s="261"/>
      <c r="I3" s="262" t="s">
        <v>48</v>
      </c>
      <c r="J3" s="263"/>
      <c r="K3" s="263"/>
      <c r="L3" s="264"/>
    </row>
    <row r="4" spans="1:12" ht="13.5" customHeight="1">
      <c r="A4" s="225"/>
      <c r="B4" s="226"/>
      <c r="C4" s="227"/>
      <c r="D4" s="258"/>
      <c r="E4" s="265" t="s">
        <v>49</v>
      </c>
      <c r="F4" s="252" t="s">
        <v>50</v>
      </c>
      <c r="G4" s="254" t="s">
        <v>51</v>
      </c>
      <c r="H4" s="79"/>
      <c r="I4" s="267" t="s">
        <v>49</v>
      </c>
      <c r="J4" s="252" t="s">
        <v>50</v>
      </c>
      <c r="K4" s="254" t="s">
        <v>51</v>
      </c>
      <c r="L4" s="80"/>
    </row>
    <row r="5" spans="1:12" ht="24">
      <c r="A5" s="228"/>
      <c r="B5" s="229"/>
      <c r="C5" s="230"/>
      <c r="D5" s="243"/>
      <c r="E5" s="266"/>
      <c r="F5" s="253"/>
      <c r="G5" s="253"/>
      <c r="H5" s="123" t="s">
        <v>52</v>
      </c>
      <c r="I5" s="268"/>
      <c r="J5" s="253"/>
      <c r="K5" s="253"/>
      <c r="L5" s="124" t="s">
        <v>52</v>
      </c>
    </row>
    <row r="6" spans="1:12" ht="21.75" customHeight="1">
      <c r="A6" s="222" t="s">
        <v>3</v>
      </c>
      <c r="B6" s="237" t="s">
        <v>4</v>
      </c>
      <c r="C6" s="238"/>
      <c r="D6" s="125">
        <v>14063</v>
      </c>
      <c r="E6" s="126">
        <v>1474</v>
      </c>
      <c r="F6" s="127">
        <v>7349</v>
      </c>
      <c r="G6" s="127">
        <v>5240</v>
      </c>
      <c r="H6" s="128">
        <v>2904</v>
      </c>
      <c r="I6" s="129">
        <v>0.10481405105596245</v>
      </c>
      <c r="J6" s="130">
        <v>0.5225769750408874</v>
      </c>
      <c r="K6" s="130">
        <v>0.3726089739031501</v>
      </c>
      <c r="L6" s="131">
        <v>0.20649932446846334</v>
      </c>
    </row>
    <row r="7" spans="1:12" ht="21.75" customHeight="1">
      <c r="A7" s="225"/>
      <c r="B7" s="212" t="s">
        <v>5</v>
      </c>
      <c r="C7" s="195"/>
      <c r="D7" s="132">
        <v>10044</v>
      </c>
      <c r="E7" s="133">
        <v>879</v>
      </c>
      <c r="F7" s="134">
        <v>4970</v>
      </c>
      <c r="G7" s="134">
        <v>4195</v>
      </c>
      <c r="H7" s="135">
        <v>2158</v>
      </c>
      <c r="I7" s="136">
        <v>0.08751493428912784</v>
      </c>
      <c r="J7" s="137">
        <v>0.49482277976901634</v>
      </c>
      <c r="K7" s="137">
        <v>0.41766228594185584</v>
      </c>
      <c r="L7" s="138">
        <v>0.21485463958582238</v>
      </c>
    </row>
    <row r="8" spans="1:12" ht="21.75" customHeight="1">
      <c r="A8" s="225"/>
      <c r="B8" s="2"/>
      <c r="C8" s="4" t="s">
        <v>36</v>
      </c>
      <c r="D8" s="139">
        <v>1843</v>
      </c>
      <c r="E8" s="140">
        <v>128</v>
      </c>
      <c r="F8" s="141">
        <v>855</v>
      </c>
      <c r="G8" s="141">
        <v>860</v>
      </c>
      <c r="H8" s="142">
        <v>403</v>
      </c>
      <c r="I8" s="143">
        <v>0.0694519804666305</v>
      </c>
      <c r="J8" s="144">
        <v>0.4639175257731959</v>
      </c>
      <c r="K8" s="144">
        <v>0.4666304937601736</v>
      </c>
      <c r="L8" s="145">
        <v>0.21866521975040695</v>
      </c>
    </row>
    <row r="9" spans="1:12" ht="21.75" customHeight="1">
      <c r="A9" s="225"/>
      <c r="B9" s="3"/>
      <c r="C9" s="4" t="s">
        <v>37</v>
      </c>
      <c r="D9" s="139">
        <v>1175</v>
      </c>
      <c r="E9" s="140">
        <v>30</v>
      </c>
      <c r="F9" s="141">
        <v>502</v>
      </c>
      <c r="G9" s="141">
        <v>643</v>
      </c>
      <c r="H9" s="142">
        <v>380</v>
      </c>
      <c r="I9" s="143">
        <v>0.02553191489361702</v>
      </c>
      <c r="J9" s="144">
        <v>0.4272340425531915</v>
      </c>
      <c r="K9" s="144">
        <v>0.5472340425531915</v>
      </c>
      <c r="L9" s="145">
        <v>0.32340425531914896</v>
      </c>
    </row>
    <row r="10" spans="1:12" ht="21.75" customHeight="1">
      <c r="A10" s="225"/>
      <c r="B10" s="255" t="s">
        <v>6</v>
      </c>
      <c r="C10" s="240"/>
      <c r="D10" s="146">
        <v>3864</v>
      </c>
      <c r="E10" s="140">
        <v>453</v>
      </c>
      <c r="F10" s="141">
        <v>2018</v>
      </c>
      <c r="G10" s="141">
        <v>1393</v>
      </c>
      <c r="H10" s="142">
        <v>721</v>
      </c>
      <c r="I10" s="143">
        <v>0.1172360248447205</v>
      </c>
      <c r="J10" s="144">
        <v>0.522256728778468</v>
      </c>
      <c r="K10" s="144">
        <v>0.3605072463768116</v>
      </c>
      <c r="L10" s="145">
        <v>0.18659420289855072</v>
      </c>
    </row>
    <row r="11" spans="1:12" ht="21.75" customHeight="1">
      <c r="A11" s="225"/>
      <c r="B11" s="212" t="s">
        <v>7</v>
      </c>
      <c r="C11" s="195"/>
      <c r="D11" s="146">
        <v>2430</v>
      </c>
      <c r="E11" s="140">
        <v>147</v>
      </c>
      <c r="F11" s="141">
        <v>1126</v>
      </c>
      <c r="G11" s="141">
        <v>1157</v>
      </c>
      <c r="H11" s="142">
        <v>648</v>
      </c>
      <c r="I11" s="143">
        <v>0.06049382716049383</v>
      </c>
      <c r="J11" s="144">
        <v>0.4633744855967078</v>
      </c>
      <c r="K11" s="144">
        <v>0.47613168724279836</v>
      </c>
      <c r="L11" s="145">
        <v>0.26666666666666666</v>
      </c>
    </row>
    <row r="12" spans="1:12" ht="21.75" customHeight="1">
      <c r="A12" s="225"/>
      <c r="B12" s="147"/>
      <c r="C12" s="81" t="s">
        <v>38</v>
      </c>
      <c r="D12" s="139">
        <v>92</v>
      </c>
      <c r="E12" s="140">
        <v>0</v>
      </c>
      <c r="F12" s="141">
        <v>25</v>
      </c>
      <c r="G12" s="141">
        <v>67</v>
      </c>
      <c r="H12" s="142">
        <v>38</v>
      </c>
      <c r="I12" s="143">
        <v>0</v>
      </c>
      <c r="J12" s="144">
        <v>0.2717391304347826</v>
      </c>
      <c r="K12" s="144">
        <v>0.7282608695652174</v>
      </c>
      <c r="L12" s="145">
        <v>0.41304347826086957</v>
      </c>
    </row>
    <row r="13" spans="1:12" ht="21.75" customHeight="1">
      <c r="A13" s="225"/>
      <c r="B13" s="239" t="s">
        <v>8</v>
      </c>
      <c r="C13" s="240"/>
      <c r="D13" s="146">
        <v>1024</v>
      </c>
      <c r="E13" s="140">
        <v>34</v>
      </c>
      <c r="F13" s="141">
        <v>403</v>
      </c>
      <c r="G13" s="141">
        <v>587</v>
      </c>
      <c r="H13" s="142">
        <v>355</v>
      </c>
      <c r="I13" s="143">
        <v>0.033203125</v>
      </c>
      <c r="J13" s="144">
        <v>0.3935546875</v>
      </c>
      <c r="K13" s="144">
        <v>0.5732421875</v>
      </c>
      <c r="L13" s="145">
        <v>0.3466796875</v>
      </c>
    </row>
    <row r="14" spans="1:12" ht="21.75" customHeight="1">
      <c r="A14" s="225"/>
      <c r="B14" s="239" t="s">
        <v>9</v>
      </c>
      <c r="C14" s="240"/>
      <c r="D14" s="146">
        <v>1644</v>
      </c>
      <c r="E14" s="140">
        <v>50</v>
      </c>
      <c r="F14" s="141">
        <v>619</v>
      </c>
      <c r="G14" s="141">
        <v>975</v>
      </c>
      <c r="H14" s="142">
        <v>540</v>
      </c>
      <c r="I14" s="143">
        <v>0.030413625304136254</v>
      </c>
      <c r="J14" s="144">
        <v>0.3765206812652068</v>
      </c>
      <c r="K14" s="144">
        <v>0.593065693430657</v>
      </c>
      <c r="L14" s="145">
        <v>0.3284671532846715</v>
      </c>
    </row>
    <row r="15" spans="1:12" ht="21.75" customHeight="1">
      <c r="A15" s="225"/>
      <c r="B15" s="239" t="s">
        <v>10</v>
      </c>
      <c r="C15" s="240"/>
      <c r="D15" s="146">
        <v>599</v>
      </c>
      <c r="E15" s="140">
        <v>50</v>
      </c>
      <c r="F15" s="141">
        <v>292</v>
      </c>
      <c r="G15" s="141">
        <v>257</v>
      </c>
      <c r="H15" s="142">
        <v>128</v>
      </c>
      <c r="I15" s="143">
        <v>0.08347245409015025</v>
      </c>
      <c r="J15" s="144">
        <v>0.48747913188647746</v>
      </c>
      <c r="K15" s="144">
        <v>0.4290484140233723</v>
      </c>
      <c r="L15" s="145">
        <v>0.21368948247078465</v>
      </c>
    </row>
    <row r="16" spans="1:12" ht="21.75" customHeight="1">
      <c r="A16" s="225"/>
      <c r="B16" s="239" t="s">
        <v>61</v>
      </c>
      <c r="C16" s="240"/>
      <c r="D16" s="146">
        <v>112</v>
      </c>
      <c r="E16" s="140">
        <v>0</v>
      </c>
      <c r="F16" s="141">
        <v>33</v>
      </c>
      <c r="G16" s="141">
        <v>79</v>
      </c>
      <c r="H16" s="142">
        <v>43</v>
      </c>
      <c r="I16" s="143">
        <v>0</v>
      </c>
      <c r="J16" s="144">
        <v>0.29464285714285715</v>
      </c>
      <c r="K16" s="144">
        <v>0.7053571428571429</v>
      </c>
      <c r="L16" s="145">
        <v>0.38392857142857145</v>
      </c>
    </row>
    <row r="17" spans="1:12" ht="21.75" customHeight="1">
      <c r="A17" s="225"/>
      <c r="B17" s="239" t="s">
        <v>62</v>
      </c>
      <c r="C17" s="240"/>
      <c r="D17" s="146">
        <v>2</v>
      </c>
      <c r="E17" s="140">
        <v>0</v>
      </c>
      <c r="F17" s="141">
        <v>0</v>
      </c>
      <c r="G17" s="141">
        <v>2</v>
      </c>
      <c r="H17" s="142">
        <v>0</v>
      </c>
      <c r="I17" s="143">
        <v>0</v>
      </c>
      <c r="J17" s="144">
        <v>0</v>
      </c>
      <c r="K17" s="144">
        <v>1</v>
      </c>
      <c r="L17" s="145">
        <v>0</v>
      </c>
    </row>
    <row r="18" spans="1:12" ht="21.75" customHeight="1">
      <c r="A18" s="225"/>
      <c r="B18" s="239" t="s">
        <v>11</v>
      </c>
      <c r="C18" s="240"/>
      <c r="D18" s="132">
        <v>677</v>
      </c>
      <c r="E18" s="133">
        <v>23</v>
      </c>
      <c r="F18" s="134">
        <v>266</v>
      </c>
      <c r="G18" s="134">
        <v>388</v>
      </c>
      <c r="H18" s="135">
        <v>215</v>
      </c>
      <c r="I18" s="136">
        <v>0.033973412112259974</v>
      </c>
      <c r="J18" s="137">
        <v>0.3929098966026588</v>
      </c>
      <c r="K18" s="137">
        <v>0.5731166912850812</v>
      </c>
      <c r="L18" s="138">
        <v>0.3175775480059084</v>
      </c>
    </row>
    <row r="19" spans="1:12" ht="21.75" customHeight="1">
      <c r="A19" s="228"/>
      <c r="B19" s="241" t="s">
        <v>35</v>
      </c>
      <c r="C19" s="242"/>
      <c r="D19" s="82">
        <v>34459</v>
      </c>
      <c r="E19" s="83">
        <v>3110</v>
      </c>
      <c r="F19" s="84">
        <v>17076</v>
      </c>
      <c r="G19" s="84">
        <v>14273</v>
      </c>
      <c r="H19" s="85">
        <v>7712</v>
      </c>
      <c r="I19" s="86">
        <v>0.09025218375460692</v>
      </c>
      <c r="J19" s="87">
        <v>0.49554543080182245</v>
      </c>
      <c r="K19" s="87">
        <v>0.41420238544357063</v>
      </c>
      <c r="L19" s="88">
        <v>0.22380219971560406</v>
      </c>
    </row>
    <row r="20" spans="1:12" ht="21.75" customHeight="1">
      <c r="A20" s="248" t="s">
        <v>13</v>
      </c>
      <c r="B20" s="237" t="s">
        <v>14</v>
      </c>
      <c r="C20" s="238"/>
      <c r="D20" s="148">
        <v>732</v>
      </c>
      <c r="E20" s="126">
        <v>37</v>
      </c>
      <c r="F20" s="127">
        <v>282</v>
      </c>
      <c r="G20" s="127">
        <v>413</v>
      </c>
      <c r="H20" s="128">
        <v>234</v>
      </c>
      <c r="I20" s="129">
        <v>0.050546448087431695</v>
      </c>
      <c r="J20" s="130">
        <v>0.38524590163934425</v>
      </c>
      <c r="K20" s="130">
        <v>0.5642076502732241</v>
      </c>
      <c r="L20" s="131">
        <v>0.319672131147541</v>
      </c>
    </row>
    <row r="21" spans="1:12" ht="21.75" customHeight="1">
      <c r="A21" s="249"/>
      <c r="B21" s="250" t="s">
        <v>35</v>
      </c>
      <c r="C21" s="251"/>
      <c r="D21" s="89">
        <v>732</v>
      </c>
      <c r="E21" s="90">
        <v>37</v>
      </c>
      <c r="F21" s="91">
        <v>282</v>
      </c>
      <c r="G21" s="91">
        <v>413</v>
      </c>
      <c r="H21" s="92">
        <v>234</v>
      </c>
      <c r="I21" s="93">
        <v>0.050546448087431695</v>
      </c>
      <c r="J21" s="94">
        <v>0.38524590163934425</v>
      </c>
      <c r="K21" s="94">
        <v>0.5642076502732241</v>
      </c>
      <c r="L21" s="95">
        <v>0.319672131147541</v>
      </c>
    </row>
    <row r="22" spans="1:12" ht="21.75" customHeight="1">
      <c r="A22" s="225" t="s">
        <v>15</v>
      </c>
      <c r="B22" s="246" t="s">
        <v>16</v>
      </c>
      <c r="C22" s="247"/>
      <c r="D22" s="149">
        <v>781</v>
      </c>
      <c r="E22" s="150">
        <v>35</v>
      </c>
      <c r="F22" s="151">
        <v>310</v>
      </c>
      <c r="G22" s="151">
        <v>436</v>
      </c>
      <c r="H22" s="152">
        <v>254</v>
      </c>
      <c r="I22" s="153">
        <v>0.04481434058898848</v>
      </c>
      <c r="J22" s="154">
        <v>0.3969270166453265</v>
      </c>
      <c r="K22" s="154">
        <v>0.558258642765685</v>
      </c>
      <c r="L22" s="155">
        <v>0.32522407170294493</v>
      </c>
    </row>
    <row r="23" spans="1:12" ht="21.75" customHeight="1">
      <c r="A23" s="225"/>
      <c r="B23" s="239" t="s">
        <v>17</v>
      </c>
      <c r="C23" s="240"/>
      <c r="D23" s="146">
        <v>1501</v>
      </c>
      <c r="E23" s="140">
        <v>92</v>
      </c>
      <c r="F23" s="141">
        <v>612</v>
      </c>
      <c r="G23" s="141">
        <v>797</v>
      </c>
      <c r="H23" s="142">
        <v>462</v>
      </c>
      <c r="I23" s="143">
        <v>0.06129247168554297</v>
      </c>
      <c r="J23" s="144">
        <v>0.40772818121252496</v>
      </c>
      <c r="K23" s="144">
        <v>0.5309793471019321</v>
      </c>
      <c r="L23" s="145">
        <v>0.3077948034643571</v>
      </c>
    </row>
    <row r="24" spans="1:12" ht="21.75" customHeight="1">
      <c r="A24" s="228"/>
      <c r="B24" s="241" t="s">
        <v>35</v>
      </c>
      <c r="C24" s="242"/>
      <c r="D24" s="89">
        <v>2282</v>
      </c>
      <c r="E24" s="90">
        <v>127</v>
      </c>
      <c r="F24" s="91">
        <v>922</v>
      </c>
      <c r="G24" s="91">
        <v>1233</v>
      </c>
      <c r="H24" s="92">
        <v>716</v>
      </c>
      <c r="I24" s="93">
        <v>0.05565293602103418</v>
      </c>
      <c r="J24" s="94">
        <v>0.4040315512708151</v>
      </c>
      <c r="K24" s="94">
        <v>0.5403155127081507</v>
      </c>
      <c r="L24" s="95">
        <v>0.3137598597721297</v>
      </c>
    </row>
    <row r="25" spans="1:12" ht="21.75" customHeight="1">
      <c r="A25" s="225" t="s">
        <v>18</v>
      </c>
      <c r="B25" s="237" t="s">
        <v>19</v>
      </c>
      <c r="C25" s="238"/>
      <c r="D25" s="132">
        <v>780</v>
      </c>
      <c r="E25" s="133">
        <v>44</v>
      </c>
      <c r="F25" s="134">
        <v>287</v>
      </c>
      <c r="G25" s="134">
        <v>449</v>
      </c>
      <c r="H25" s="135">
        <v>255</v>
      </c>
      <c r="I25" s="136">
        <v>0.05641025641025641</v>
      </c>
      <c r="J25" s="137">
        <v>0.367948717948718</v>
      </c>
      <c r="K25" s="137">
        <v>0.5756410256410256</v>
      </c>
      <c r="L25" s="138">
        <v>0.3269230769230769</v>
      </c>
    </row>
    <row r="26" spans="1:12" ht="21.75" customHeight="1">
      <c r="A26" s="225"/>
      <c r="B26" s="239" t="s">
        <v>20</v>
      </c>
      <c r="C26" s="240"/>
      <c r="D26" s="146">
        <v>473</v>
      </c>
      <c r="E26" s="140">
        <v>15</v>
      </c>
      <c r="F26" s="141">
        <v>182</v>
      </c>
      <c r="G26" s="141">
        <v>276</v>
      </c>
      <c r="H26" s="142">
        <v>158</v>
      </c>
      <c r="I26" s="143">
        <v>0.03171247357293869</v>
      </c>
      <c r="J26" s="144">
        <v>0.38477801268498946</v>
      </c>
      <c r="K26" s="144">
        <v>0.5835095137420718</v>
      </c>
      <c r="L26" s="145">
        <v>0.33403805496828753</v>
      </c>
    </row>
    <row r="27" spans="1:12" ht="21.75" customHeight="1">
      <c r="A27" s="225"/>
      <c r="B27" s="241" t="s">
        <v>12</v>
      </c>
      <c r="C27" s="242"/>
      <c r="D27" s="82">
        <v>1253</v>
      </c>
      <c r="E27" s="96">
        <v>59</v>
      </c>
      <c r="F27" s="97">
        <v>469</v>
      </c>
      <c r="G27" s="97">
        <v>725</v>
      </c>
      <c r="H27" s="98">
        <v>413</v>
      </c>
      <c r="I27" s="99">
        <v>0.047086991221069435</v>
      </c>
      <c r="J27" s="100">
        <v>0.3743016759776536</v>
      </c>
      <c r="K27" s="100">
        <v>0.578611332801277</v>
      </c>
      <c r="L27" s="101">
        <v>0.329608938547486</v>
      </c>
    </row>
    <row r="28" spans="1:12" ht="21.75" customHeight="1">
      <c r="A28" s="198" t="s">
        <v>31</v>
      </c>
      <c r="B28" s="237" t="s">
        <v>21</v>
      </c>
      <c r="C28" s="238"/>
      <c r="D28" s="132">
        <v>1800</v>
      </c>
      <c r="E28" s="133">
        <v>101</v>
      </c>
      <c r="F28" s="134">
        <v>756</v>
      </c>
      <c r="G28" s="134">
        <v>943</v>
      </c>
      <c r="H28" s="135">
        <v>539</v>
      </c>
      <c r="I28" s="136">
        <v>0.05611111111111111</v>
      </c>
      <c r="J28" s="137">
        <v>0.42</v>
      </c>
      <c r="K28" s="137">
        <v>0.5238888888888888</v>
      </c>
      <c r="L28" s="138">
        <v>0.29944444444444446</v>
      </c>
    </row>
    <row r="29" spans="1:12" ht="21.75" customHeight="1">
      <c r="A29" s="199"/>
      <c r="B29" s="239" t="s">
        <v>22</v>
      </c>
      <c r="C29" s="240"/>
      <c r="D29" s="146">
        <v>428</v>
      </c>
      <c r="E29" s="140">
        <v>11</v>
      </c>
      <c r="F29" s="141">
        <v>142</v>
      </c>
      <c r="G29" s="141">
        <v>275</v>
      </c>
      <c r="H29" s="142">
        <v>161</v>
      </c>
      <c r="I29" s="143">
        <v>0.02570093457943925</v>
      </c>
      <c r="J29" s="144">
        <v>0.3317757009345794</v>
      </c>
      <c r="K29" s="144">
        <v>0.6425233644859814</v>
      </c>
      <c r="L29" s="145">
        <v>0.37616822429906543</v>
      </c>
    </row>
    <row r="30" spans="1:12" ht="21.75" customHeight="1">
      <c r="A30" s="200"/>
      <c r="B30" s="241" t="s">
        <v>12</v>
      </c>
      <c r="C30" s="242"/>
      <c r="D30" s="82">
        <v>2228</v>
      </c>
      <c r="E30" s="96">
        <v>112</v>
      </c>
      <c r="F30" s="97">
        <v>898</v>
      </c>
      <c r="G30" s="97">
        <v>1218</v>
      </c>
      <c r="H30" s="98">
        <v>700</v>
      </c>
      <c r="I30" s="99">
        <v>0.05026929982046679</v>
      </c>
      <c r="J30" s="100">
        <v>0.4030520646319569</v>
      </c>
      <c r="K30" s="100">
        <v>0.5466786355475763</v>
      </c>
      <c r="L30" s="101">
        <v>0.3141831238779174</v>
      </c>
    </row>
    <row r="31" spans="1:12" ht="21.75" customHeight="1">
      <c r="A31" s="189" t="s">
        <v>23</v>
      </c>
      <c r="B31" s="237" t="s">
        <v>24</v>
      </c>
      <c r="C31" s="238"/>
      <c r="D31" s="132">
        <v>843</v>
      </c>
      <c r="E31" s="133">
        <v>45</v>
      </c>
      <c r="F31" s="134">
        <v>343</v>
      </c>
      <c r="G31" s="134">
        <v>455</v>
      </c>
      <c r="H31" s="135">
        <v>266</v>
      </c>
      <c r="I31" s="136">
        <v>0.05338078291814947</v>
      </c>
      <c r="J31" s="137">
        <v>0.4068801897983393</v>
      </c>
      <c r="K31" s="137">
        <v>0.5397390272835113</v>
      </c>
      <c r="L31" s="138">
        <v>0.3155397390272835</v>
      </c>
    </row>
    <row r="32" spans="1:12" ht="21.75" customHeight="1">
      <c r="A32" s="190"/>
      <c r="B32" s="239" t="s">
        <v>25</v>
      </c>
      <c r="C32" s="240"/>
      <c r="D32" s="146">
        <v>543</v>
      </c>
      <c r="E32" s="140">
        <v>21</v>
      </c>
      <c r="F32" s="141">
        <v>203</v>
      </c>
      <c r="G32" s="141">
        <v>319</v>
      </c>
      <c r="H32" s="142">
        <v>186</v>
      </c>
      <c r="I32" s="143">
        <v>0.03867403314917127</v>
      </c>
      <c r="J32" s="144">
        <v>0.3738489871086556</v>
      </c>
      <c r="K32" s="144">
        <v>0.5874769797421732</v>
      </c>
      <c r="L32" s="145">
        <v>0.3425414364640884</v>
      </c>
    </row>
    <row r="33" spans="1:12" ht="21.75" customHeight="1">
      <c r="A33" s="191"/>
      <c r="B33" s="241" t="s">
        <v>12</v>
      </c>
      <c r="C33" s="242"/>
      <c r="D33" s="82">
        <v>1386</v>
      </c>
      <c r="E33" s="96">
        <v>66</v>
      </c>
      <c r="F33" s="97">
        <v>546</v>
      </c>
      <c r="G33" s="97">
        <v>774</v>
      </c>
      <c r="H33" s="98">
        <v>452</v>
      </c>
      <c r="I33" s="99">
        <v>0.047619047619047616</v>
      </c>
      <c r="J33" s="100">
        <v>0.3939393939393939</v>
      </c>
      <c r="K33" s="100">
        <v>0.5584415584415584</v>
      </c>
      <c r="L33" s="101">
        <v>0.32611832611832614</v>
      </c>
    </row>
    <row r="34" spans="1:12" ht="21.75" customHeight="1">
      <c r="A34" s="198" t="s">
        <v>32</v>
      </c>
      <c r="B34" s="237" t="s">
        <v>26</v>
      </c>
      <c r="C34" s="238"/>
      <c r="D34" s="148">
        <v>739</v>
      </c>
      <c r="E34" s="126">
        <v>37</v>
      </c>
      <c r="F34" s="127">
        <v>248</v>
      </c>
      <c r="G34" s="127">
        <v>454</v>
      </c>
      <c r="H34" s="128">
        <v>246</v>
      </c>
      <c r="I34" s="129">
        <v>0.05006765899864682</v>
      </c>
      <c r="J34" s="130">
        <v>0.33558863328822736</v>
      </c>
      <c r="K34" s="130">
        <v>0.6143437077131259</v>
      </c>
      <c r="L34" s="131">
        <v>0.33288227334235454</v>
      </c>
    </row>
    <row r="35" spans="1:12" ht="21.75" customHeight="1">
      <c r="A35" s="199"/>
      <c r="B35" s="239" t="s">
        <v>27</v>
      </c>
      <c r="C35" s="240"/>
      <c r="D35" s="146">
        <v>728</v>
      </c>
      <c r="E35" s="140">
        <v>37</v>
      </c>
      <c r="F35" s="141">
        <v>263</v>
      </c>
      <c r="G35" s="141">
        <v>428</v>
      </c>
      <c r="H35" s="142">
        <v>228</v>
      </c>
      <c r="I35" s="143">
        <v>0.050824175824175824</v>
      </c>
      <c r="J35" s="144">
        <v>0.36126373626373626</v>
      </c>
      <c r="K35" s="144">
        <v>0.5879120879120879</v>
      </c>
      <c r="L35" s="145">
        <v>0.3131868131868132</v>
      </c>
    </row>
    <row r="36" spans="1:12" ht="21.75" customHeight="1">
      <c r="A36" s="200"/>
      <c r="B36" s="241" t="s">
        <v>12</v>
      </c>
      <c r="C36" s="242"/>
      <c r="D36" s="82">
        <v>1467</v>
      </c>
      <c r="E36" s="96">
        <v>74</v>
      </c>
      <c r="F36" s="97">
        <v>511</v>
      </c>
      <c r="G36" s="97">
        <v>882</v>
      </c>
      <c r="H36" s="98">
        <v>474</v>
      </c>
      <c r="I36" s="99">
        <v>0.050443081117927745</v>
      </c>
      <c r="J36" s="100">
        <v>0.3483299250170416</v>
      </c>
      <c r="K36" s="100">
        <v>0.6012269938650306</v>
      </c>
      <c r="L36" s="101">
        <v>0.3231083844580777</v>
      </c>
    </row>
    <row r="37" spans="1:12" ht="21.75" customHeight="1">
      <c r="A37" s="243" t="s">
        <v>28</v>
      </c>
      <c r="B37" s="244"/>
      <c r="C37" s="245"/>
      <c r="D37" s="156">
        <v>43807</v>
      </c>
      <c r="E37" s="157">
        <v>3585</v>
      </c>
      <c r="F37" s="158">
        <v>20704</v>
      </c>
      <c r="G37" s="158">
        <v>19518</v>
      </c>
      <c r="H37" s="159">
        <v>10701</v>
      </c>
      <c r="I37" s="160">
        <v>0.08183623621795603</v>
      </c>
      <c r="J37" s="161">
        <v>0.47261853128495446</v>
      </c>
      <c r="K37" s="161">
        <v>0.4455452324970895</v>
      </c>
      <c r="L37" s="162">
        <v>0.24427602894514575</v>
      </c>
    </row>
    <row r="38" spans="1:12" ht="22.5" customHeight="1">
      <c r="A38" s="102" t="s">
        <v>53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1:12" ht="24" customHeight="1">
      <c r="A39" s="188" t="s">
        <v>54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</row>
  </sheetData>
  <sheetProtection/>
  <mergeCells count="49">
    <mergeCell ref="A1:L1"/>
    <mergeCell ref="I2:L2"/>
    <mergeCell ref="A3:C5"/>
    <mergeCell ref="D3:D5"/>
    <mergeCell ref="E3:H3"/>
    <mergeCell ref="I3:L3"/>
    <mergeCell ref="E4:E5"/>
    <mergeCell ref="F4:F5"/>
    <mergeCell ref="G4:G5"/>
    <mergeCell ref="I4:I5"/>
    <mergeCell ref="J4:J5"/>
    <mergeCell ref="K4:K5"/>
    <mergeCell ref="A6:A19"/>
    <mergeCell ref="B6:C6"/>
    <mergeCell ref="B7:C7"/>
    <mergeCell ref="B10:C10"/>
    <mergeCell ref="B11:C11"/>
    <mergeCell ref="B13:C13"/>
    <mergeCell ref="B14:C14"/>
    <mergeCell ref="B15:C15"/>
    <mergeCell ref="B16:C16"/>
    <mergeCell ref="B17:C17"/>
    <mergeCell ref="B18:C18"/>
    <mergeCell ref="B19:C19"/>
    <mergeCell ref="A20:A21"/>
    <mergeCell ref="B20:C20"/>
    <mergeCell ref="B21:C21"/>
    <mergeCell ref="A22:A24"/>
    <mergeCell ref="B22:C22"/>
    <mergeCell ref="B23:C23"/>
    <mergeCell ref="B24:C24"/>
    <mergeCell ref="A25:A27"/>
    <mergeCell ref="B25:C25"/>
    <mergeCell ref="B26:C26"/>
    <mergeCell ref="B27:C27"/>
    <mergeCell ref="A28:A30"/>
    <mergeCell ref="B28:C28"/>
    <mergeCell ref="B29:C29"/>
    <mergeCell ref="B30:C30"/>
    <mergeCell ref="A31:A33"/>
    <mergeCell ref="B31:C31"/>
    <mergeCell ref="B32:C32"/>
    <mergeCell ref="B33:C33"/>
    <mergeCell ref="A34:A36"/>
    <mergeCell ref="B34:C34"/>
    <mergeCell ref="B35:C35"/>
    <mergeCell ref="B36:C36"/>
    <mergeCell ref="A37:C37"/>
    <mergeCell ref="A39:L39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9"/>
  <sheetViews>
    <sheetView zoomScaleSheetLayoutView="100" zoomScalePageLayoutView="0" workbookViewId="0" topLeftCell="A1">
      <pane xSplit="3" ySplit="6" topLeftCell="D7" activePane="bottomRight" state="frozen"/>
      <selection pane="topLeft" activeCell="V20" sqref="V20"/>
      <selection pane="topRight" activeCell="V20" sqref="V20"/>
      <selection pane="bottomLeft" activeCell="V20" sqref="V20"/>
      <selection pane="bottomRight" activeCell="V20" sqref="V20"/>
    </sheetView>
  </sheetViews>
  <sheetFormatPr defaultColWidth="9.00390625" defaultRowHeight="13.5"/>
  <cols>
    <col min="1" max="1" width="4.125" style="0" customWidth="1"/>
    <col min="2" max="2" width="1.75390625" style="0" customWidth="1"/>
    <col min="3" max="3" width="8.75390625" style="0" customWidth="1"/>
    <col min="4" max="16" width="7.625" style="0" customWidth="1"/>
  </cols>
  <sheetData>
    <row r="1" spans="1:16" ht="21">
      <c r="A1" s="219" t="s">
        <v>55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6" ht="21.75" thickBot="1">
      <c r="A2" s="103"/>
      <c r="B2" s="103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299" t="s">
        <v>69</v>
      </c>
      <c r="N2" s="299"/>
      <c r="O2" s="299"/>
      <c r="P2" s="299"/>
    </row>
    <row r="3" spans="1:16" ht="14.25">
      <c r="A3" s="300" t="s">
        <v>0</v>
      </c>
      <c r="B3" s="301"/>
      <c r="C3" s="302"/>
      <c r="D3" s="305" t="s">
        <v>56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7"/>
    </row>
    <row r="4" spans="1:16" ht="13.5" customHeight="1">
      <c r="A4" s="303"/>
      <c r="B4" s="226"/>
      <c r="C4" s="227"/>
      <c r="D4" s="308" t="s">
        <v>57</v>
      </c>
      <c r="E4" s="309"/>
      <c r="F4" s="309"/>
      <c r="G4" s="310"/>
      <c r="H4" s="282" t="s">
        <v>58</v>
      </c>
      <c r="I4" s="283"/>
      <c r="J4" s="283"/>
      <c r="K4" s="283"/>
      <c r="L4" s="284"/>
      <c r="M4" s="290" t="s">
        <v>59</v>
      </c>
      <c r="N4" s="291"/>
      <c r="O4" s="291"/>
      <c r="P4" s="292"/>
    </row>
    <row r="5" spans="1:16" ht="13.5" customHeight="1">
      <c r="A5" s="303"/>
      <c r="B5" s="226"/>
      <c r="C5" s="227"/>
      <c r="D5" s="285" t="s">
        <v>49</v>
      </c>
      <c r="E5" s="289" t="s">
        <v>50</v>
      </c>
      <c r="F5" s="286" t="s">
        <v>51</v>
      </c>
      <c r="G5" s="105"/>
      <c r="H5" s="285" t="s">
        <v>49</v>
      </c>
      <c r="I5" s="286" t="s">
        <v>50</v>
      </c>
      <c r="J5" s="163"/>
      <c r="K5" s="286" t="s">
        <v>51</v>
      </c>
      <c r="L5" s="105"/>
      <c r="M5" s="293" t="s">
        <v>49</v>
      </c>
      <c r="N5" s="295" t="s">
        <v>50</v>
      </c>
      <c r="O5" s="297" t="s">
        <v>51</v>
      </c>
      <c r="P5" s="106"/>
    </row>
    <row r="6" spans="1:16" ht="21.75" customHeight="1">
      <c r="A6" s="304"/>
      <c r="B6" s="229"/>
      <c r="C6" s="230"/>
      <c r="D6" s="266"/>
      <c r="E6" s="253"/>
      <c r="F6" s="253"/>
      <c r="G6" s="123" t="s">
        <v>52</v>
      </c>
      <c r="H6" s="266"/>
      <c r="I6" s="287"/>
      <c r="J6" s="164" t="s">
        <v>60</v>
      </c>
      <c r="K6" s="288"/>
      <c r="L6" s="123" t="s">
        <v>52</v>
      </c>
      <c r="M6" s="294"/>
      <c r="N6" s="296"/>
      <c r="O6" s="298"/>
      <c r="P6" s="165" t="s">
        <v>52</v>
      </c>
    </row>
    <row r="7" spans="1:16" ht="21.75" customHeight="1">
      <c r="A7" s="278" t="s">
        <v>3</v>
      </c>
      <c r="B7" s="237" t="s">
        <v>4</v>
      </c>
      <c r="C7" s="238"/>
      <c r="D7" s="166">
        <v>746</v>
      </c>
      <c r="E7" s="167">
        <v>3556</v>
      </c>
      <c r="F7" s="167">
        <v>2122</v>
      </c>
      <c r="G7" s="168">
        <v>1035</v>
      </c>
      <c r="H7" s="166">
        <v>728</v>
      </c>
      <c r="I7" s="167">
        <v>3793</v>
      </c>
      <c r="J7" s="167">
        <v>1139</v>
      </c>
      <c r="K7" s="167">
        <v>3118</v>
      </c>
      <c r="L7" s="168">
        <v>1869</v>
      </c>
      <c r="M7" s="166">
        <v>1474</v>
      </c>
      <c r="N7" s="167">
        <v>7349</v>
      </c>
      <c r="O7" s="167">
        <v>5240</v>
      </c>
      <c r="P7" s="169">
        <v>2904</v>
      </c>
    </row>
    <row r="8" spans="1:16" ht="21.75" customHeight="1">
      <c r="A8" s="279"/>
      <c r="B8" s="212" t="s">
        <v>5</v>
      </c>
      <c r="C8" s="281"/>
      <c r="D8" s="170">
        <v>437</v>
      </c>
      <c r="E8" s="171">
        <v>2563</v>
      </c>
      <c r="F8" s="171">
        <v>1740</v>
      </c>
      <c r="G8" s="172">
        <v>794</v>
      </c>
      <c r="H8" s="170">
        <v>442</v>
      </c>
      <c r="I8" s="171">
        <v>2407</v>
      </c>
      <c r="J8" s="171">
        <v>626</v>
      </c>
      <c r="K8" s="171">
        <v>2455</v>
      </c>
      <c r="L8" s="172">
        <v>1364</v>
      </c>
      <c r="M8" s="170">
        <v>879</v>
      </c>
      <c r="N8" s="171">
        <v>4970</v>
      </c>
      <c r="O8" s="171">
        <v>4195</v>
      </c>
      <c r="P8" s="173">
        <v>2158</v>
      </c>
    </row>
    <row r="9" spans="1:16" ht="21.75" customHeight="1">
      <c r="A9" s="279"/>
      <c r="B9" s="2"/>
      <c r="C9" s="4" t="s">
        <v>36</v>
      </c>
      <c r="D9" s="174">
        <v>62</v>
      </c>
      <c r="E9" s="175">
        <v>478</v>
      </c>
      <c r="F9" s="175">
        <v>362</v>
      </c>
      <c r="G9" s="176">
        <v>149</v>
      </c>
      <c r="H9" s="174">
        <v>66</v>
      </c>
      <c r="I9" s="175">
        <v>377</v>
      </c>
      <c r="J9" s="175">
        <v>114</v>
      </c>
      <c r="K9" s="175">
        <v>498</v>
      </c>
      <c r="L9" s="176">
        <v>254</v>
      </c>
      <c r="M9" s="174">
        <v>128</v>
      </c>
      <c r="N9" s="175">
        <v>855</v>
      </c>
      <c r="O9" s="175">
        <v>860</v>
      </c>
      <c r="P9" s="177">
        <v>403</v>
      </c>
    </row>
    <row r="10" spans="1:16" ht="21.75" customHeight="1">
      <c r="A10" s="279"/>
      <c r="B10" s="3"/>
      <c r="C10" s="4" t="s">
        <v>37</v>
      </c>
      <c r="D10" s="174">
        <v>19</v>
      </c>
      <c r="E10" s="175">
        <v>273</v>
      </c>
      <c r="F10" s="175">
        <v>260</v>
      </c>
      <c r="G10" s="176">
        <v>133</v>
      </c>
      <c r="H10" s="174">
        <v>11</v>
      </c>
      <c r="I10" s="175">
        <v>229</v>
      </c>
      <c r="J10" s="175">
        <v>43</v>
      </c>
      <c r="K10" s="175">
        <v>383</v>
      </c>
      <c r="L10" s="176">
        <v>247</v>
      </c>
      <c r="M10" s="174">
        <v>30</v>
      </c>
      <c r="N10" s="175">
        <v>502</v>
      </c>
      <c r="O10" s="175">
        <v>643</v>
      </c>
      <c r="P10" s="177">
        <v>380</v>
      </c>
    </row>
    <row r="11" spans="1:16" ht="21.75" customHeight="1">
      <c r="A11" s="279"/>
      <c r="B11" s="239" t="s">
        <v>6</v>
      </c>
      <c r="C11" s="240"/>
      <c r="D11" s="174">
        <v>245</v>
      </c>
      <c r="E11" s="175">
        <v>976</v>
      </c>
      <c r="F11" s="175">
        <v>550</v>
      </c>
      <c r="G11" s="176">
        <v>234</v>
      </c>
      <c r="H11" s="174">
        <v>208</v>
      </c>
      <c r="I11" s="175">
        <v>1042</v>
      </c>
      <c r="J11" s="175">
        <v>300</v>
      </c>
      <c r="K11" s="175">
        <v>843</v>
      </c>
      <c r="L11" s="176">
        <v>487</v>
      </c>
      <c r="M11" s="174">
        <v>453</v>
      </c>
      <c r="N11" s="175">
        <v>2018</v>
      </c>
      <c r="O11" s="175">
        <v>1393</v>
      </c>
      <c r="P11" s="177">
        <v>721</v>
      </c>
    </row>
    <row r="12" spans="1:16" ht="21.75" customHeight="1">
      <c r="A12" s="279"/>
      <c r="B12" s="212" t="s">
        <v>7</v>
      </c>
      <c r="C12" s="281"/>
      <c r="D12" s="174">
        <v>72</v>
      </c>
      <c r="E12" s="175">
        <v>566</v>
      </c>
      <c r="F12" s="175">
        <v>463</v>
      </c>
      <c r="G12" s="176">
        <v>225</v>
      </c>
      <c r="H12" s="174">
        <v>75</v>
      </c>
      <c r="I12" s="175">
        <v>560</v>
      </c>
      <c r="J12" s="175">
        <v>140</v>
      </c>
      <c r="K12" s="175">
        <v>694</v>
      </c>
      <c r="L12" s="176">
        <v>423</v>
      </c>
      <c r="M12" s="174">
        <v>147</v>
      </c>
      <c r="N12" s="175">
        <v>1126</v>
      </c>
      <c r="O12" s="175">
        <v>1157</v>
      </c>
      <c r="P12" s="177">
        <v>648</v>
      </c>
    </row>
    <row r="13" spans="1:16" ht="21.75" customHeight="1">
      <c r="A13" s="279"/>
      <c r="B13" s="147"/>
      <c r="C13" s="81" t="s">
        <v>38</v>
      </c>
      <c r="D13" s="174">
        <v>0</v>
      </c>
      <c r="E13" s="175">
        <v>14</v>
      </c>
      <c r="F13" s="175">
        <v>28</v>
      </c>
      <c r="G13" s="176">
        <v>17</v>
      </c>
      <c r="H13" s="174">
        <v>0</v>
      </c>
      <c r="I13" s="175">
        <v>11</v>
      </c>
      <c r="J13" s="175">
        <v>1</v>
      </c>
      <c r="K13" s="175">
        <v>39</v>
      </c>
      <c r="L13" s="176">
        <v>21</v>
      </c>
      <c r="M13" s="174">
        <v>0</v>
      </c>
      <c r="N13" s="175">
        <v>25</v>
      </c>
      <c r="O13" s="175">
        <v>67</v>
      </c>
      <c r="P13" s="177">
        <v>38</v>
      </c>
    </row>
    <row r="14" spans="1:16" ht="21.75" customHeight="1">
      <c r="A14" s="279"/>
      <c r="B14" s="239" t="s">
        <v>8</v>
      </c>
      <c r="C14" s="240"/>
      <c r="D14" s="174">
        <v>16</v>
      </c>
      <c r="E14" s="175">
        <v>204</v>
      </c>
      <c r="F14" s="175">
        <v>246</v>
      </c>
      <c r="G14" s="176">
        <v>143</v>
      </c>
      <c r="H14" s="174">
        <v>18</v>
      </c>
      <c r="I14" s="175">
        <v>199</v>
      </c>
      <c r="J14" s="175">
        <v>37</v>
      </c>
      <c r="K14" s="175">
        <v>341</v>
      </c>
      <c r="L14" s="176">
        <v>212</v>
      </c>
      <c r="M14" s="174">
        <v>34</v>
      </c>
      <c r="N14" s="175">
        <v>403</v>
      </c>
      <c r="O14" s="175">
        <v>587</v>
      </c>
      <c r="P14" s="177">
        <v>355</v>
      </c>
    </row>
    <row r="15" spans="1:16" ht="21.75" customHeight="1">
      <c r="A15" s="279"/>
      <c r="B15" s="239" t="s">
        <v>9</v>
      </c>
      <c r="C15" s="240"/>
      <c r="D15" s="174">
        <v>24</v>
      </c>
      <c r="E15" s="175">
        <v>311</v>
      </c>
      <c r="F15" s="175">
        <v>416</v>
      </c>
      <c r="G15" s="176">
        <v>195</v>
      </c>
      <c r="H15" s="174">
        <v>26</v>
      </c>
      <c r="I15" s="175">
        <v>308</v>
      </c>
      <c r="J15" s="175">
        <v>70</v>
      </c>
      <c r="K15" s="175">
        <v>559</v>
      </c>
      <c r="L15" s="176">
        <v>345</v>
      </c>
      <c r="M15" s="174">
        <v>50</v>
      </c>
      <c r="N15" s="175">
        <v>619</v>
      </c>
      <c r="O15" s="175">
        <v>975</v>
      </c>
      <c r="P15" s="177">
        <v>540</v>
      </c>
    </row>
    <row r="16" spans="1:16" ht="21.75" customHeight="1">
      <c r="A16" s="279"/>
      <c r="B16" s="239" t="s">
        <v>10</v>
      </c>
      <c r="C16" s="240"/>
      <c r="D16" s="174">
        <v>30</v>
      </c>
      <c r="E16" s="175">
        <v>156</v>
      </c>
      <c r="F16" s="175">
        <v>116</v>
      </c>
      <c r="G16" s="176">
        <v>44</v>
      </c>
      <c r="H16" s="174">
        <v>20</v>
      </c>
      <c r="I16" s="175">
        <v>136</v>
      </c>
      <c r="J16" s="175">
        <v>40</v>
      </c>
      <c r="K16" s="175">
        <v>141</v>
      </c>
      <c r="L16" s="176">
        <v>84</v>
      </c>
      <c r="M16" s="174">
        <v>50</v>
      </c>
      <c r="N16" s="175">
        <v>292</v>
      </c>
      <c r="O16" s="175">
        <v>257</v>
      </c>
      <c r="P16" s="177">
        <v>128</v>
      </c>
    </row>
    <row r="17" spans="1:16" ht="21.75" customHeight="1">
      <c r="A17" s="279"/>
      <c r="B17" s="239" t="s">
        <v>61</v>
      </c>
      <c r="C17" s="240"/>
      <c r="D17" s="174">
        <v>0</v>
      </c>
      <c r="E17" s="175">
        <v>16</v>
      </c>
      <c r="F17" s="175">
        <v>32</v>
      </c>
      <c r="G17" s="176">
        <v>14</v>
      </c>
      <c r="H17" s="174">
        <v>0</v>
      </c>
      <c r="I17" s="175">
        <v>17</v>
      </c>
      <c r="J17" s="175">
        <v>1</v>
      </c>
      <c r="K17" s="175">
        <v>47</v>
      </c>
      <c r="L17" s="176">
        <v>29</v>
      </c>
      <c r="M17" s="174">
        <v>0</v>
      </c>
      <c r="N17" s="175">
        <v>33</v>
      </c>
      <c r="O17" s="175">
        <v>79</v>
      </c>
      <c r="P17" s="177">
        <v>43</v>
      </c>
    </row>
    <row r="18" spans="1:16" ht="21.75" customHeight="1">
      <c r="A18" s="279"/>
      <c r="B18" s="239" t="s">
        <v>62</v>
      </c>
      <c r="C18" s="240"/>
      <c r="D18" s="174">
        <v>0</v>
      </c>
      <c r="E18" s="175">
        <v>0</v>
      </c>
      <c r="F18" s="175">
        <v>1</v>
      </c>
      <c r="G18" s="176">
        <v>0</v>
      </c>
      <c r="H18" s="174">
        <v>0</v>
      </c>
      <c r="I18" s="175">
        <v>0</v>
      </c>
      <c r="J18" s="175">
        <v>0</v>
      </c>
      <c r="K18" s="175">
        <v>1</v>
      </c>
      <c r="L18" s="176">
        <v>0</v>
      </c>
      <c r="M18" s="174">
        <v>0</v>
      </c>
      <c r="N18" s="175">
        <v>0</v>
      </c>
      <c r="O18" s="175">
        <v>2</v>
      </c>
      <c r="P18" s="177">
        <v>0</v>
      </c>
    </row>
    <row r="19" spans="1:16" ht="21.75" customHeight="1">
      <c r="A19" s="279"/>
      <c r="B19" s="239" t="s">
        <v>11</v>
      </c>
      <c r="C19" s="240"/>
      <c r="D19" s="170">
        <v>12</v>
      </c>
      <c r="E19" s="171">
        <v>189</v>
      </c>
      <c r="F19" s="171">
        <v>162</v>
      </c>
      <c r="G19" s="172">
        <v>84</v>
      </c>
      <c r="H19" s="170">
        <v>11</v>
      </c>
      <c r="I19" s="171">
        <v>77</v>
      </c>
      <c r="J19" s="171">
        <v>23</v>
      </c>
      <c r="K19" s="171">
        <v>226</v>
      </c>
      <c r="L19" s="172">
        <v>131</v>
      </c>
      <c r="M19" s="170">
        <v>23</v>
      </c>
      <c r="N19" s="171">
        <v>266</v>
      </c>
      <c r="O19" s="171">
        <v>388</v>
      </c>
      <c r="P19" s="173">
        <v>215</v>
      </c>
    </row>
    <row r="20" spans="1:16" ht="21.75" customHeight="1">
      <c r="A20" s="280"/>
      <c r="B20" s="241" t="s">
        <v>35</v>
      </c>
      <c r="C20" s="242"/>
      <c r="D20" s="107">
        <v>1582</v>
      </c>
      <c r="E20" s="108">
        <v>8537</v>
      </c>
      <c r="F20" s="108">
        <v>5848</v>
      </c>
      <c r="G20" s="109">
        <v>2768</v>
      </c>
      <c r="H20" s="107">
        <v>1528</v>
      </c>
      <c r="I20" s="108">
        <v>8539</v>
      </c>
      <c r="J20" s="108">
        <v>2376</v>
      </c>
      <c r="K20" s="108">
        <v>8425</v>
      </c>
      <c r="L20" s="109">
        <v>4944</v>
      </c>
      <c r="M20" s="107">
        <v>3110</v>
      </c>
      <c r="N20" s="108">
        <v>17076</v>
      </c>
      <c r="O20" s="108">
        <v>14273</v>
      </c>
      <c r="P20" s="110">
        <v>7712</v>
      </c>
    </row>
    <row r="21" spans="1:16" ht="21.75" customHeight="1">
      <c r="A21" s="278" t="s">
        <v>13</v>
      </c>
      <c r="B21" s="237" t="s">
        <v>14</v>
      </c>
      <c r="C21" s="238"/>
      <c r="D21" s="166">
        <v>20</v>
      </c>
      <c r="E21" s="167">
        <v>156</v>
      </c>
      <c r="F21" s="167">
        <v>173</v>
      </c>
      <c r="G21" s="168">
        <v>80</v>
      </c>
      <c r="H21" s="166">
        <v>17</v>
      </c>
      <c r="I21" s="167">
        <v>126</v>
      </c>
      <c r="J21" s="167">
        <v>29</v>
      </c>
      <c r="K21" s="167">
        <v>240</v>
      </c>
      <c r="L21" s="168">
        <v>154</v>
      </c>
      <c r="M21" s="166">
        <v>37</v>
      </c>
      <c r="N21" s="167">
        <v>282</v>
      </c>
      <c r="O21" s="167">
        <v>413</v>
      </c>
      <c r="P21" s="169">
        <v>234</v>
      </c>
    </row>
    <row r="22" spans="1:16" ht="21.75" customHeight="1">
      <c r="A22" s="280"/>
      <c r="B22" s="241" t="s">
        <v>35</v>
      </c>
      <c r="C22" s="242"/>
      <c r="D22" s="111">
        <v>20</v>
      </c>
      <c r="E22" s="112">
        <v>156</v>
      </c>
      <c r="F22" s="112">
        <v>173</v>
      </c>
      <c r="G22" s="113">
        <v>80</v>
      </c>
      <c r="H22" s="111">
        <v>17</v>
      </c>
      <c r="I22" s="112">
        <v>126</v>
      </c>
      <c r="J22" s="112">
        <v>29</v>
      </c>
      <c r="K22" s="112">
        <v>240</v>
      </c>
      <c r="L22" s="113">
        <v>154</v>
      </c>
      <c r="M22" s="111">
        <v>37</v>
      </c>
      <c r="N22" s="112">
        <v>282</v>
      </c>
      <c r="O22" s="112">
        <v>413</v>
      </c>
      <c r="P22" s="114">
        <v>234</v>
      </c>
    </row>
    <row r="23" spans="1:16" ht="21.75" customHeight="1">
      <c r="A23" s="278" t="s">
        <v>15</v>
      </c>
      <c r="B23" s="237" t="s">
        <v>16</v>
      </c>
      <c r="C23" s="238"/>
      <c r="D23" s="178">
        <v>15</v>
      </c>
      <c r="E23" s="179">
        <v>159</v>
      </c>
      <c r="F23" s="179">
        <v>193</v>
      </c>
      <c r="G23" s="180">
        <v>94</v>
      </c>
      <c r="H23" s="178">
        <v>20</v>
      </c>
      <c r="I23" s="179">
        <v>151</v>
      </c>
      <c r="J23" s="179">
        <v>40</v>
      </c>
      <c r="K23" s="179">
        <v>243</v>
      </c>
      <c r="L23" s="180">
        <v>160</v>
      </c>
      <c r="M23" s="178">
        <v>35</v>
      </c>
      <c r="N23" s="179">
        <v>310</v>
      </c>
      <c r="O23" s="179">
        <v>436</v>
      </c>
      <c r="P23" s="181">
        <v>254</v>
      </c>
    </row>
    <row r="24" spans="1:16" ht="21.75" customHeight="1">
      <c r="A24" s="279"/>
      <c r="B24" s="239" t="s">
        <v>17</v>
      </c>
      <c r="C24" s="240"/>
      <c r="D24" s="174">
        <v>45</v>
      </c>
      <c r="E24" s="175">
        <v>305</v>
      </c>
      <c r="F24" s="175">
        <v>354</v>
      </c>
      <c r="G24" s="176">
        <v>191</v>
      </c>
      <c r="H24" s="174">
        <v>47</v>
      </c>
      <c r="I24" s="175">
        <v>307</v>
      </c>
      <c r="J24" s="175">
        <v>67</v>
      </c>
      <c r="K24" s="175">
        <v>443</v>
      </c>
      <c r="L24" s="176">
        <v>271</v>
      </c>
      <c r="M24" s="174">
        <v>92</v>
      </c>
      <c r="N24" s="175">
        <v>612</v>
      </c>
      <c r="O24" s="175">
        <v>797</v>
      </c>
      <c r="P24" s="177">
        <v>462</v>
      </c>
    </row>
    <row r="25" spans="1:16" ht="21.75" customHeight="1">
      <c r="A25" s="280"/>
      <c r="B25" s="241" t="s">
        <v>35</v>
      </c>
      <c r="C25" s="242"/>
      <c r="D25" s="111">
        <v>60</v>
      </c>
      <c r="E25" s="112">
        <v>464</v>
      </c>
      <c r="F25" s="112">
        <v>547</v>
      </c>
      <c r="G25" s="113">
        <v>285</v>
      </c>
      <c r="H25" s="111">
        <v>67</v>
      </c>
      <c r="I25" s="112">
        <v>458</v>
      </c>
      <c r="J25" s="112">
        <v>107</v>
      </c>
      <c r="K25" s="112">
        <v>686</v>
      </c>
      <c r="L25" s="113">
        <v>431</v>
      </c>
      <c r="M25" s="111">
        <v>127</v>
      </c>
      <c r="N25" s="112">
        <v>922</v>
      </c>
      <c r="O25" s="112">
        <v>1233</v>
      </c>
      <c r="P25" s="114">
        <v>716</v>
      </c>
    </row>
    <row r="26" spans="1:16" ht="21.75" customHeight="1">
      <c r="A26" s="278" t="s">
        <v>18</v>
      </c>
      <c r="B26" s="237" t="s">
        <v>19</v>
      </c>
      <c r="C26" s="238"/>
      <c r="D26" s="170">
        <v>20</v>
      </c>
      <c r="E26" s="171">
        <v>150</v>
      </c>
      <c r="F26" s="171">
        <v>206</v>
      </c>
      <c r="G26" s="172">
        <v>105</v>
      </c>
      <c r="H26" s="170">
        <v>24</v>
      </c>
      <c r="I26" s="171">
        <v>137</v>
      </c>
      <c r="J26" s="171">
        <v>23</v>
      </c>
      <c r="K26" s="171">
        <v>243</v>
      </c>
      <c r="L26" s="172">
        <v>150</v>
      </c>
      <c r="M26" s="170">
        <v>44</v>
      </c>
      <c r="N26" s="171">
        <v>287</v>
      </c>
      <c r="O26" s="171">
        <v>449</v>
      </c>
      <c r="P26" s="173">
        <v>255</v>
      </c>
    </row>
    <row r="27" spans="1:16" ht="21.75" customHeight="1">
      <c r="A27" s="279"/>
      <c r="B27" s="239" t="s">
        <v>20</v>
      </c>
      <c r="C27" s="240"/>
      <c r="D27" s="174">
        <v>6</v>
      </c>
      <c r="E27" s="175">
        <v>102</v>
      </c>
      <c r="F27" s="175">
        <v>127</v>
      </c>
      <c r="G27" s="176">
        <v>66</v>
      </c>
      <c r="H27" s="174">
        <v>9</v>
      </c>
      <c r="I27" s="175">
        <v>80</v>
      </c>
      <c r="J27" s="175">
        <v>12</v>
      </c>
      <c r="K27" s="175">
        <v>149</v>
      </c>
      <c r="L27" s="176">
        <v>92</v>
      </c>
      <c r="M27" s="174">
        <v>15</v>
      </c>
      <c r="N27" s="175">
        <v>182</v>
      </c>
      <c r="O27" s="175">
        <v>276</v>
      </c>
      <c r="P27" s="177">
        <v>158</v>
      </c>
    </row>
    <row r="28" spans="1:16" ht="21.75" customHeight="1">
      <c r="A28" s="280"/>
      <c r="B28" s="241" t="s">
        <v>12</v>
      </c>
      <c r="C28" s="242"/>
      <c r="D28" s="115">
        <v>26</v>
      </c>
      <c r="E28" s="116">
        <v>252</v>
      </c>
      <c r="F28" s="116">
        <v>333</v>
      </c>
      <c r="G28" s="117">
        <v>171</v>
      </c>
      <c r="H28" s="115">
        <v>33</v>
      </c>
      <c r="I28" s="116">
        <v>217</v>
      </c>
      <c r="J28" s="116">
        <v>35</v>
      </c>
      <c r="K28" s="116">
        <v>392</v>
      </c>
      <c r="L28" s="117">
        <v>242</v>
      </c>
      <c r="M28" s="115">
        <v>59</v>
      </c>
      <c r="N28" s="116">
        <v>469</v>
      </c>
      <c r="O28" s="116">
        <v>725</v>
      </c>
      <c r="P28" s="118">
        <v>413</v>
      </c>
    </row>
    <row r="29" spans="1:16" ht="21.75" customHeight="1">
      <c r="A29" s="275" t="s">
        <v>31</v>
      </c>
      <c r="B29" s="237" t="s">
        <v>21</v>
      </c>
      <c r="C29" s="238"/>
      <c r="D29" s="170">
        <v>52</v>
      </c>
      <c r="E29" s="171">
        <v>401</v>
      </c>
      <c r="F29" s="171">
        <v>385</v>
      </c>
      <c r="G29" s="172">
        <v>188</v>
      </c>
      <c r="H29" s="170">
        <v>49</v>
      </c>
      <c r="I29" s="171">
        <v>355</v>
      </c>
      <c r="J29" s="171">
        <v>87</v>
      </c>
      <c r="K29" s="171">
        <v>558</v>
      </c>
      <c r="L29" s="172">
        <v>351</v>
      </c>
      <c r="M29" s="170">
        <v>101</v>
      </c>
      <c r="N29" s="171">
        <v>756</v>
      </c>
      <c r="O29" s="171">
        <v>943</v>
      </c>
      <c r="P29" s="173">
        <v>539</v>
      </c>
    </row>
    <row r="30" spans="1:16" ht="21.75" customHeight="1">
      <c r="A30" s="276"/>
      <c r="B30" s="239" t="s">
        <v>22</v>
      </c>
      <c r="C30" s="240"/>
      <c r="D30" s="174">
        <v>6</v>
      </c>
      <c r="E30" s="175">
        <v>80</v>
      </c>
      <c r="F30" s="175">
        <v>121</v>
      </c>
      <c r="G30" s="176">
        <v>62</v>
      </c>
      <c r="H30" s="174">
        <v>5</v>
      </c>
      <c r="I30" s="175">
        <v>62</v>
      </c>
      <c r="J30" s="175">
        <v>15</v>
      </c>
      <c r="K30" s="175">
        <v>154</v>
      </c>
      <c r="L30" s="176">
        <v>99</v>
      </c>
      <c r="M30" s="174">
        <v>11</v>
      </c>
      <c r="N30" s="175">
        <v>142</v>
      </c>
      <c r="O30" s="175">
        <v>275</v>
      </c>
      <c r="P30" s="177">
        <v>161</v>
      </c>
    </row>
    <row r="31" spans="1:16" ht="21.75" customHeight="1">
      <c r="A31" s="277"/>
      <c r="B31" s="241" t="s">
        <v>12</v>
      </c>
      <c r="C31" s="242"/>
      <c r="D31" s="115">
        <v>58</v>
      </c>
      <c r="E31" s="116">
        <v>481</v>
      </c>
      <c r="F31" s="116">
        <v>506</v>
      </c>
      <c r="G31" s="117">
        <v>250</v>
      </c>
      <c r="H31" s="115">
        <v>54</v>
      </c>
      <c r="I31" s="116">
        <v>417</v>
      </c>
      <c r="J31" s="116">
        <v>102</v>
      </c>
      <c r="K31" s="116">
        <v>712</v>
      </c>
      <c r="L31" s="117">
        <v>450</v>
      </c>
      <c r="M31" s="115">
        <v>112</v>
      </c>
      <c r="N31" s="116">
        <v>898</v>
      </c>
      <c r="O31" s="116">
        <v>1218</v>
      </c>
      <c r="P31" s="118">
        <v>700</v>
      </c>
    </row>
    <row r="32" spans="1:16" ht="21.75" customHeight="1">
      <c r="A32" s="272" t="s">
        <v>23</v>
      </c>
      <c r="B32" s="237" t="s">
        <v>24</v>
      </c>
      <c r="C32" s="238"/>
      <c r="D32" s="170">
        <v>25</v>
      </c>
      <c r="E32" s="171">
        <v>189</v>
      </c>
      <c r="F32" s="171">
        <v>172</v>
      </c>
      <c r="G32" s="172">
        <v>85</v>
      </c>
      <c r="H32" s="170">
        <v>20</v>
      </c>
      <c r="I32" s="171">
        <v>154</v>
      </c>
      <c r="J32" s="171">
        <v>24</v>
      </c>
      <c r="K32" s="171">
        <v>283</v>
      </c>
      <c r="L32" s="172">
        <v>181</v>
      </c>
      <c r="M32" s="170">
        <v>45</v>
      </c>
      <c r="N32" s="171">
        <v>343</v>
      </c>
      <c r="O32" s="171">
        <v>455</v>
      </c>
      <c r="P32" s="173">
        <v>266</v>
      </c>
    </row>
    <row r="33" spans="1:16" ht="21.75" customHeight="1">
      <c r="A33" s="273"/>
      <c r="B33" s="239" t="s">
        <v>25</v>
      </c>
      <c r="C33" s="240"/>
      <c r="D33" s="174">
        <v>11</v>
      </c>
      <c r="E33" s="175">
        <v>106</v>
      </c>
      <c r="F33" s="175">
        <v>139</v>
      </c>
      <c r="G33" s="176">
        <v>72</v>
      </c>
      <c r="H33" s="174">
        <v>10</v>
      </c>
      <c r="I33" s="175">
        <v>97</v>
      </c>
      <c r="J33" s="175">
        <v>15</v>
      </c>
      <c r="K33" s="175">
        <v>180</v>
      </c>
      <c r="L33" s="176">
        <v>114</v>
      </c>
      <c r="M33" s="174">
        <v>21</v>
      </c>
      <c r="N33" s="175">
        <v>203</v>
      </c>
      <c r="O33" s="175">
        <v>319</v>
      </c>
      <c r="P33" s="177">
        <v>186</v>
      </c>
    </row>
    <row r="34" spans="1:16" ht="21.75" customHeight="1">
      <c r="A34" s="274"/>
      <c r="B34" s="241" t="s">
        <v>12</v>
      </c>
      <c r="C34" s="242"/>
      <c r="D34" s="115">
        <v>36</v>
      </c>
      <c r="E34" s="116">
        <v>295</v>
      </c>
      <c r="F34" s="116">
        <v>311</v>
      </c>
      <c r="G34" s="117">
        <v>157</v>
      </c>
      <c r="H34" s="115">
        <v>30</v>
      </c>
      <c r="I34" s="116">
        <v>251</v>
      </c>
      <c r="J34" s="116">
        <v>39</v>
      </c>
      <c r="K34" s="116">
        <v>463</v>
      </c>
      <c r="L34" s="117">
        <v>295</v>
      </c>
      <c r="M34" s="115">
        <v>66</v>
      </c>
      <c r="N34" s="116">
        <v>546</v>
      </c>
      <c r="O34" s="116">
        <v>774</v>
      </c>
      <c r="P34" s="118">
        <v>452</v>
      </c>
    </row>
    <row r="35" spans="1:16" ht="21.75" customHeight="1">
      <c r="A35" s="275" t="s">
        <v>32</v>
      </c>
      <c r="B35" s="237" t="s">
        <v>26</v>
      </c>
      <c r="C35" s="238"/>
      <c r="D35" s="166">
        <v>19</v>
      </c>
      <c r="E35" s="167">
        <v>128</v>
      </c>
      <c r="F35" s="167">
        <v>195</v>
      </c>
      <c r="G35" s="168">
        <v>87</v>
      </c>
      <c r="H35" s="166">
        <v>18</v>
      </c>
      <c r="I35" s="167">
        <v>120</v>
      </c>
      <c r="J35" s="167">
        <v>23</v>
      </c>
      <c r="K35" s="167">
        <v>259</v>
      </c>
      <c r="L35" s="168">
        <v>159</v>
      </c>
      <c r="M35" s="166">
        <v>37</v>
      </c>
      <c r="N35" s="167">
        <v>248</v>
      </c>
      <c r="O35" s="167">
        <v>454</v>
      </c>
      <c r="P35" s="169">
        <v>246</v>
      </c>
    </row>
    <row r="36" spans="1:16" ht="21.75" customHeight="1">
      <c r="A36" s="276"/>
      <c r="B36" s="239" t="s">
        <v>27</v>
      </c>
      <c r="C36" s="240"/>
      <c r="D36" s="174">
        <v>19</v>
      </c>
      <c r="E36" s="175">
        <v>122</v>
      </c>
      <c r="F36" s="175">
        <v>175</v>
      </c>
      <c r="G36" s="176">
        <v>67</v>
      </c>
      <c r="H36" s="174">
        <v>18</v>
      </c>
      <c r="I36" s="175">
        <v>141</v>
      </c>
      <c r="J36" s="175">
        <v>39</v>
      </c>
      <c r="K36" s="175">
        <v>253</v>
      </c>
      <c r="L36" s="176">
        <v>161</v>
      </c>
      <c r="M36" s="174">
        <v>37</v>
      </c>
      <c r="N36" s="175">
        <v>263</v>
      </c>
      <c r="O36" s="175">
        <v>428</v>
      </c>
      <c r="P36" s="177">
        <v>228</v>
      </c>
    </row>
    <row r="37" spans="1:16" ht="21.75" customHeight="1">
      <c r="A37" s="277"/>
      <c r="B37" s="241" t="s">
        <v>12</v>
      </c>
      <c r="C37" s="242"/>
      <c r="D37" s="115">
        <v>38</v>
      </c>
      <c r="E37" s="116">
        <v>250</v>
      </c>
      <c r="F37" s="116">
        <v>370</v>
      </c>
      <c r="G37" s="117">
        <v>154</v>
      </c>
      <c r="H37" s="115">
        <v>36</v>
      </c>
      <c r="I37" s="116">
        <v>261</v>
      </c>
      <c r="J37" s="116">
        <v>62</v>
      </c>
      <c r="K37" s="116">
        <v>512</v>
      </c>
      <c r="L37" s="117">
        <v>320</v>
      </c>
      <c r="M37" s="115">
        <v>74</v>
      </c>
      <c r="N37" s="116">
        <v>511</v>
      </c>
      <c r="O37" s="116">
        <v>882</v>
      </c>
      <c r="P37" s="118">
        <v>474</v>
      </c>
    </row>
    <row r="38" spans="1:16" ht="22.5" customHeight="1" thickBot="1">
      <c r="A38" s="269" t="s">
        <v>28</v>
      </c>
      <c r="B38" s="270"/>
      <c r="C38" s="271"/>
      <c r="D38" s="182">
        <v>1820</v>
      </c>
      <c r="E38" s="183">
        <v>10435</v>
      </c>
      <c r="F38" s="183">
        <v>8088</v>
      </c>
      <c r="G38" s="184">
        <v>3865</v>
      </c>
      <c r="H38" s="182">
        <v>1765</v>
      </c>
      <c r="I38" s="183">
        <v>10269</v>
      </c>
      <c r="J38" s="183">
        <v>2750</v>
      </c>
      <c r="K38" s="183">
        <v>11430</v>
      </c>
      <c r="L38" s="184">
        <v>6836</v>
      </c>
      <c r="M38" s="182">
        <v>3585</v>
      </c>
      <c r="N38" s="183">
        <v>20704</v>
      </c>
      <c r="O38" s="183">
        <v>19518</v>
      </c>
      <c r="P38" s="185">
        <v>10701</v>
      </c>
    </row>
    <row r="39" spans="1:16" ht="13.5">
      <c r="A39" s="188" t="s">
        <v>54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</row>
  </sheetData>
  <sheetProtection/>
  <mergeCells count="53">
    <mergeCell ref="M4:P4"/>
    <mergeCell ref="B7:C7"/>
    <mergeCell ref="M5:M6"/>
    <mergeCell ref="N5:N6"/>
    <mergeCell ref="O5:O6"/>
    <mergeCell ref="A1:P1"/>
    <mergeCell ref="M2:P2"/>
    <mergeCell ref="A3:C6"/>
    <mergeCell ref="D3:P3"/>
    <mergeCell ref="D4:G4"/>
    <mergeCell ref="H4:L4"/>
    <mergeCell ref="H5:H6"/>
    <mergeCell ref="I5:I6"/>
    <mergeCell ref="K5:K6"/>
    <mergeCell ref="D5:D6"/>
    <mergeCell ref="E5:E6"/>
    <mergeCell ref="F5:F6"/>
    <mergeCell ref="B11:C11"/>
    <mergeCell ref="B12:C12"/>
    <mergeCell ref="B14:C14"/>
    <mergeCell ref="B15:C15"/>
    <mergeCell ref="B19:C19"/>
    <mergeCell ref="B16:C16"/>
    <mergeCell ref="B17:C17"/>
    <mergeCell ref="B18:C18"/>
    <mergeCell ref="B20:C20"/>
    <mergeCell ref="A21:A22"/>
    <mergeCell ref="B21:C21"/>
    <mergeCell ref="B22:C22"/>
    <mergeCell ref="A23:A25"/>
    <mergeCell ref="B23:C23"/>
    <mergeCell ref="B24:C24"/>
    <mergeCell ref="B25:C25"/>
    <mergeCell ref="A7:A20"/>
    <mergeCell ref="B8:C8"/>
    <mergeCell ref="A26:A28"/>
    <mergeCell ref="B26:C26"/>
    <mergeCell ref="B27:C27"/>
    <mergeCell ref="B28:C28"/>
    <mergeCell ref="A29:A31"/>
    <mergeCell ref="B29:C29"/>
    <mergeCell ref="B30:C30"/>
    <mergeCell ref="B31:C31"/>
    <mergeCell ref="A38:C38"/>
    <mergeCell ref="A39:P39"/>
    <mergeCell ref="A32:A34"/>
    <mergeCell ref="B32:C32"/>
    <mergeCell ref="B33:C33"/>
    <mergeCell ref="B34:C34"/>
    <mergeCell ref="A35:A37"/>
    <mergeCell ref="B35:C35"/>
    <mergeCell ref="B36:C36"/>
    <mergeCell ref="B37:C37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39"/>
  <sheetViews>
    <sheetView zoomScalePageLayoutView="0" workbookViewId="0" topLeftCell="A1">
      <pane xSplit="3" ySplit="5" topLeftCell="D6" activePane="bottomRight" state="frozen"/>
      <selection pane="topLeft" activeCell="V13" sqref="V13"/>
      <selection pane="topRight" activeCell="V13" sqref="V13"/>
      <selection pane="bottomLeft" activeCell="V13" sqref="V13"/>
      <selection pane="bottomRight" activeCell="V13" sqref="V13"/>
    </sheetView>
  </sheetViews>
  <sheetFormatPr defaultColWidth="9.00390625" defaultRowHeight="13.5"/>
  <cols>
    <col min="2" max="2" width="2.125" style="0" customWidth="1"/>
    <col min="3" max="3" width="11.875" style="0" customWidth="1"/>
    <col min="4" max="4" width="8.625" style="0" customWidth="1"/>
    <col min="5" max="5" width="2.125" style="0" customWidth="1"/>
    <col min="6" max="6" width="5.125" style="0" customWidth="1"/>
    <col min="7" max="7" width="2.125" style="0" customWidth="1"/>
    <col min="8" max="8" width="8.625" style="0" customWidth="1"/>
    <col min="9" max="9" width="2.125" style="0" customWidth="1"/>
    <col min="10" max="10" width="5.125" style="0" customWidth="1"/>
    <col min="11" max="11" width="2.125" style="0" customWidth="1"/>
    <col min="12" max="12" width="8.625" style="0" customWidth="1"/>
    <col min="13" max="13" width="2.125" style="0" customWidth="1"/>
    <col min="14" max="14" width="5.125" style="0" customWidth="1"/>
    <col min="15" max="15" width="2.125" style="0" customWidth="1"/>
    <col min="16" max="16" width="8.625" style="0" customWidth="1"/>
    <col min="17" max="17" width="2.125" style="0" customWidth="1"/>
    <col min="18" max="18" width="5.125" style="0" customWidth="1"/>
    <col min="19" max="19" width="2.125" style="0" customWidth="1"/>
  </cols>
  <sheetData>
    <row r="1" spans="1:19" ht="21">
      <c r="A1" s="219" t="s">
        <v>30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72"/>
    </row>
    <row r="2" spans="1:19" ht="14.25">
      <c r="A2" s="1"/>
      <c r="B2" s="1"/>
      <c r="C2" s="1"/>
      <c r="D2" s="6"/>
      <c r="E2" s="6"/>
      <c r="F2" s="119"/>
      <c r="G2" s="119"/>
      <c r="H2" s="33"/>
      <c r="I2" s="33"/>
      <c r="J2" s="33"/>
      <c r="K2" s="33"/>
      <c r="L2" s="33"/>
      <c r="M2" s="33"/>
      <c r="N2" s="220" t="s">
        <v>70</v>
      </c>
      <c r="O2" s="220"/>
      <c r="P2" s="220"/>
      <c r="Q2" s="220"/>
      <c r="R2" s="220"/>
      <c r="S2" s="120"/>
    </row>
    <row r="3" spans="1:19" ht="13.5">
      <c r="A3" s="1"/>
      <c r="B3" s="1"/>
      <c r="C3" s="1"/>
      <c r="D3" s="6"/>
      <c r="E3" s="6"/>
      <c r="F3" s="119"/>
      <c r="G3" s="119"/>
      <c r="H3" s="221" t="s">
        <v>42</v>
      </c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73"/>
    </row>
    <row r="4" spans="1:19" ht="21.75" customHeight="1">
      <c r="A4" s="222" t="s">
        <v>0</v>
      </c>
      <c r="B4" s="223"/>
      <c r="C4" s="224"/>
      <c r="D4" s="222" t="s">
        <v>39</v>
      </c>
      <c r="E4" s="223"/>
      <c r="F4" s="223"/>
      <c r="G4" s="224"/>
      <c r="H4" s="231" t="s">
        <v>43</v>
      </c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3"/>
    </row>
    <row r="5" spans="1:19" ht="21.75" customHeight="1">
      <c r="A5" s="225"/>
      <c r="B5" s="226"/>
      <c r="C5" s="227"/>
      <c r="D5" s="228"/>
      <c r="E5" s="229"/>
      <c r="F5" s="229"/>
      <c r="G5" s="230"/>
      <c r="H5" s="234" t="s">
        <v>1</v>
      </c>
      <c r="I5" s="235"/>
      <c r="J5" s="235"/>
      <c r="K5" s="236"/>
      <c r="L5" s="213" t="s">
        <v>2</v>
      </c>
      <c r="M5" s="214"/>
      <c r="N5" s="214"/>
      <c r="O5" s="215"/>
      <c r="P5" s="216" t="s">
        <v>29</v>
      </c>
      <c r="Q5" s="217"/>
      <c r="R5" s="217"/>
      <c r="S5" s="218"/>
    </row>
    <row r="6" spans="1:19" ht="21.75" customHeight="1">
      <c r="A6" s="207" t="s">
        <v>3</v>
      </c>
      <c r="B6" s="192" t="s">
        <v>4</v>
      </c>
      <c r="C6" s="193"/>
      <c r="D6" s="7">
        <v>7319</v>
      </c>
      <c r="E6" s="14" t="s">
        <v>40</v>
      </c>
      <c r="F6" s="21">
        <v>97</v>
      </c>
      <c r="G6" s="27" t="s">
        <v>41</v>
      </c>
      <c r="H6" s="34">
        <v>6426</v>
      </c>
      <c r="I6" s="14" t="s">
        <v>40</v>
      </c>
      <c r="J6" s="47">
        <v>42</v>
      </c>
      <c r="K6" s="56" t="s">
        <v>41</v>
      </c>
      <c r="L6" s="34">
        <v>7638</v>
      </c>
      <c r="M6" s="14" t="s">
        <v>40</v>
      </c>
      <c r="N6" s="47">
        <v>99</v>
      </c>
      <c r="O6" s="56" t="s">
        <v>41</v>
      </c>
      <c r="P6" s="34">
        <v>14064</v>
      </c>
      <c r="Q6" s="14" t="s">
        <v>40</v>
      </c>
      <c r="R6" s="47">
        <v>141</v>
      </c>
      <c r="S6" s="56" t="s">
        <v>41</v>
      </c>
    </row>
    <row r="7" spans="1:19" ht="21.75" customHeight="1">
      <c r="A7" s="208"/>
      <c r="B7" s="212" t="s">
        <v>5</v>
      </c>
      <c r="C7" s="195"/>
      <c r="D7" s="8">
        <v>5253</v>
      </c>
      <c r="E7" s="15" t="s">
        <v>40</v>
      </c>
      <c r="F7" s="22">
        <v>77</v>
      </c>
      <c r="G7" s="28" t="s">
        <v>41</v>
      </c>
      <c r="H7" s="35">
        <v>4732</v>
      </c>
      <c r="I7" s="15" t="s">
        <v>40</v>
      </c>
      <c r="J7" s="48">
        <v>64</v>
      </c>
      <c r="K7" s="57" t="s">
        <v>41</v>
      </c>
      <c r="L7" s="40">
        <v>5290</v>
      </c>
      <c r="M7" s="44" t="s">
        <v>40</v>
      </c>
      <c r="N7" s="53">
        <v>41</v>
      </c>
      <c r="O7" s="62" t="s">
        <v>41</v>
      </c>
      <c r="P7" s="36">
        <v>10022</v>
      </c>
      <c r="Q7" s="16" t="s">
        <v>40</v>
      </c>
      <c r="R7" s="49">
        <v>105</v>
      </c>
      <c r="S7" s="58" t="s">
        <v>41</v>
      </c>
    </row>
    <row r="8" spans="1:19" ht="21.75" customHeight="1">
      <c r="A8" s="208"/>
      <c r="B8" s="2"/>
      <c r="C8" s="4" t="s">
        <v>36</v>
      </c>
      <c r="D8" s="9">
        <v>1049</v>
      </c>
      <c r="E8" s="16" t="s">
        <v>40</v>
      </c>
      <c r="F8" s="23">
        <v>10</v>
      </c>
      <c r="G8" s="29" t="s">
        <v>41</v>
      </c>
      <c r="H8" s="36">
        <v>901</v>
      </c>
      <c r="I8" s="16" t="s">
        <v>40</v>
      </c>
      <c r="J8" s="49">
        <v>6</v>
      </c>
      <c r="K8" s="58" t="s">
        <v>41</v>
      </c>
      <c r="L8" s="40">
        <v>937</v>
      </c>
      <c r="M8" s="45" t="s">
        <v>40</v>
      </c>
      <c r="N8" s="54">
        <v>9</v>
      </c>
      <c r="O8" s="63" t="s">
        <v>41</v>
      </c>
      <c r="P8" s="35">
        <v>1838</v>
      </c>
      <c r="Q8" s="15" t="s">
        <v>40</v>
      </c>
      <c r="R8" s="48">
        <v>15</v>
      </c>
      <c r="S8" s="57" t="s">
        <v>41</v>
      </c>
    </row>
    <row r="9" spans="1:19" ht="21.75" customHeight="1">
      <c r="A9" s="208"/>
      <c r="B9" s="3"/>
      <c r="C9" s="4" t="s">
        <v>37</v>
      </c>
      <c r="D9" s="9">
        <v>617</v>
      </c>
      <c r="E9" s="16" t="s">
        <v>40</v>
      </c>
      <c r="F9" s="23">
        <v>7</v>
      </c>
      <c r="G9" s="29" t="s">
        <v>41</v>
      </c>
      <c r="H9" s="36">
        <v>552</v>
      </c>
      <c r="I9" s="16" t="s">
        <v>40</v>
      </c>
      <c r="J9" s="49">
        <v>2</v>
      </c>
      <c r="K9" s="58" t="s">
        <v>41</v>
      </c>
      <c r="L9" s="40">
        <v>621</v>
      </c>
      <c r="M9" s="45" t="s">
        <v>40</v>
      </c>
      <c r="N9" s="54">
        <v>8</v>
      </c>
      <c r="O9" s="63" t="s">
        <v>41</v>
      </c>
      <c r="P9" s="35">
        <v>1173</v>
      </c>
      <c r="Q9" s="15" t="s">
        <v>40</v>
      </c>
      <c r="R9" s="48">
        <v>10</v>
      </c>
      <c r="S9" s="57" t="s">
        <v>41</v>
      </c>
    </row>
    <row r="10" spans="1:19" ht="21.75" customHeight="1">
      <c r="A10" s="208"/>
      <c r="B10" s="212" t="s">
        <v>6</v>
      </c>
      <c r="C10" s="195"/>
      <c r="D10" s="9">
        <v>1913</v>
      </c>
      <c r="E10" s="16" t="s">
        <v>40</v>
      </c>
      <c r="F10" s="23">
        <v>26</v>
      </c>
      <c r="G10" s="29" t="s">
        <v>41</v>
      </c>
      <c r="H10" s="36">
        <v>1770</v>
      </c>
      <c r="I10" s="16" t="s">
        <v>40</v>
      </c>
      <c r="J10" s="49">
        <v>14</v>
      </c>
      <c r="K10" s="58" t="s">
        <v>41</v>
      </c>
      <c r="L10" s="40">
        <v>2096</v>
      </c>
      <c r="M10" s="45" t="s">
        <v>40</v>
      </c>
      <c r="N10" s="54">
        <v>21</v>
      </c>
      <c r="O10" s="63" t="s">
        <v>41</v>
      </c>
      <c r="P10" s="35">
        <v>3866</v>
      </c>
      <c r="Q10" s="15" t="s">
        <v>40</v>
      </c>
      <c r="R10" s="48">
        <v>35</v>
      </c>
      <c r="S10" s="57" t="s">
        <v>41</v>
      </c>
    </row>
    <row r="11" spans="1:19" ht="21.75" customHeight="1">
      <c r="A11" s="208"/>
      <c r="B11" s="212" t="s">
        <v>7</v>
      </c>
      <c r="C11" s="195"/>
      <c r="D11" s="8">
        <v>1296</v>
      </c>
      <c r="E11" s="15" t="s">
        <v>40</v>
      </c>
      <c r="F11" s="22">
        <v>10</v>
      </c>
      <c r="G11" s="28" t="s">
        <v>41</v>
      </c>
      <c r="H11" s="35">
        <v>1097</v>
      </c>
      <c r="I11" s="15" t="s">
        <v>40</v>
      </c>
      <c r="J11" s="48">
        <v>10</v>
      </c>
      <c r="K11" s="57" t="s">
        <v>41</v>
      </c>
      <c r="L11" s="40">
        <v>1327</v>
      </c>
      <c r="M11" s="45" t="s">
        <v>40</v>
      </c>
      <c r="N11" s="54">
        <v>5</v>
      </c>
      <c r="O11" s="63" t="s">
        <v>41</v>
      </c>
      <c r="P11" s="35">
        <v>2424</v>
      </c>
      <c r="Q11" s="15" t="s">
        <v>40</v>
      </c>
      <c r="R11" s="48">
        <v>15</v>
      </c>
      <c r="S11" s="57" t="s">
        <v>41</v>
      </c>
    </row>
    <row r="12" spans="1:19" ht="21.75" customHeight="1">
      <c r="A12" s="208"/>
      <c r="B12" s="3"/>
      <c r="C12" s="5" t="s">
        <v>38</v>
      </c>
      <c r="D12" s="8">
        <v>52</v>
      </c>
      <c r="E12" s="15" t="s">
        <v>40</v>
      </c>
      <c r="F12" s="22">
        <v>0</v>
      </c>
      <c r="G12" s="28" t="s">
        <v>41</v>
      </c>
      <c r="H12" s="35">
        <v>42</v>
      </c>
      <c r="I12" s="15" t="s">
        <v>40</v>
      </c>
      <c r="J12" s="48">
        <v>0</v>
      </c>
      <c r="K12" s="57" t="s">
        <v>41</v>
      </c>
      <c r="L12" s="40">
        <v>50</v>
      </c>
      <c r="M12" s="45" t="s">
        <v>40</v>
      </c>
      <c r="N12" s="54">
        <v>0</v>
      </c>
      <c r="O12" s="63" t="s">
        <v>41</v>
      </c>
      <c r="P12" s="35">
        <v>92</v>
      </c>
      <c r="Q12" s="15" t="s">
        <v>40</v>
      </c>
      <c r="R12" s="48">
        <v>0</v>
      </c>
      <c r="S12" s="57" t="s">
        <v>41</v>
      </c>
    </row>
    <row r="13" spans="1:19" ht="21.75" customHeight="1">
      <c r="A13" s="208"/>
      <c r="B13" s="194" t="s">
        <v>8</v>
      </c>
      <c r="C13" s="195"/>
      <c r="D13" s="8">
        <v>544</v>
      </c>
      <c r="E13" s="15" t="s">
        <v>40</v>
      </c>
      <c r="F13" s="22">
        <v>0</v>
      </c>
      <c r="G13" s="28" t="s">
        <v>41</v>
      </c>
      <c r="H13" s="35">
        <v>465</v>
      </c>
      <c r="I13" s="15" t="s">
        <v>40</v>
      </c>
      <c r="J13" s="48">
        <v>0</v>
      </c>
      <c r="K13" s="57" t="s">
        <v>41</v>
      </c>
      <c r="L13" s="40">
        <v>557</v>
      </c>
      <c r="M13" s="45" t="s">
        <v>40</v>
      </c>
      <c r="N13" s="54">
        <v>2</v>
      </c>
      <c r="O13" s="63" t="s">
        <v>41</v>
      </c>
      <c r="P13" s="35">
        <v>1022</v>
      </c>
      <c r="Q13" s="15" t="s">
        <v>40</v>
      </c>
      <c r="R13" s="48">
        <v>2</v>
      </c>
      <c r="S13" s="57" t="s">
        <v>41</v>
      </c>
    </row>
    <row r="14" spans="1:19" ht="21.75" customHeight="1">
      <c r="A14" s="208"/>
      <c r="B14" s="194" t="s">
        <v>9</v>
      </c>
      <c r="C14" s="195"/>
      <c r="D14" s="8">
        <v>880</v>
      </c>
      <c r="E14" s="15" t="s">
        <v>40</v>
      </c>
      <c r="F14" s="22">
        <v>7</v>
      </c>
      <c r="G14" s="28" t="s">
        <v>41</v>
      </c>
      <c r="H14" s="35">
        <v>748</v>
      </c>
      <c r="I14" s="15" t="s">
        <v>40</v>
      </c>
      <c r="J14" s="48">
        <v>1</v>
      </c>
      <c r="K14" s="57" t="s">
        <v>41</v>
      </c>
      <c r="L14" s="40">
        <v>887</v>
      </c>
      <c r="M14" s="45" t="s">
        <v>40</v>
      </c>
      <c r="N14" s="54">
        <v>8</v>
      </c>
      <c r="O14" s="63" t="s">
        <v>41</v>
      </c>
      <c r="P14" s="35">
        <v>1635</v>
      </c>
      <c r="Q14" s="15" t="s">
        <v>40</v>
      </c>
      <c r="R14" s="48">
        <v>9</v>
      </c>
      <c r="S14" s="57" t="s">
        <v>41</v>
      </c>
    </row>
    <row r="15" spans="1:19" ht="21.75" customHeight="1">
      <c r="A15" s="208"/>
      <c r="B15" s="194" t="s">
        <v>10</v>
      </c>
      <c r="C15" s="195"/>
      <c r="D15" s="8">
        <v>270</v>
      </c>
      <c r="E15" s="15" t="s">
        <v>40</v>
      </c>
      <c r="F15" s="22">
        <v>0</v>
      </c>
      <c r="G15" s="28" t="s">
        <v>41</v>
      </c>
      <c r="H15" s="35">
        <v>300</v>
      </c>
      <c r="I15" s="15" t="s">
        <v>40</v>
      </c>
      <c r="J15" s="48">
        <v>0</v>
      </c>
      <c r="K15" s="57" t="s">
        <v>41</v>
      </c>
      <c r="L15" s="40">
        <v>297</v>
      </c>
      <c r="M15" s="45" t="s">
        <v>40</v>
      </c>
      <c r="N15" s="54">
        <v>0</v>
      </c>
      <c r="O15" s="63" t="s">
        <v>41</v>
      </c>
      <c r="P15" s="35">
        <v>597</v>
      </c>
      <c r="Q15" s="15" t="s">
        <v>40</v>
      </c>
      <c r="R15" s="48">
        <v>0</v>
      </c>
      <c r="S15" s="57" t="s">
        <v>41</v>
      </c>
    </row>
    <row r="16" spans="1:19" ht="21.75" customHeight="1">
      <c r="A16" s="208"/>
      <c r="B16" s="194" t="s">
        <v>61</v>
      </c>
      <c r="C16" s="195"/>
      <c r="D16" s="8">
        <v>59</v>
      </c>
      <c r="E16" s="15" t="s">
        <v>40</v>
      </c>
      <c r="F16" s="22">
        <v>0</v>
      </c>
      <c r="G16" s="28" t="s">
        <v>41</v>
      </c>
      <c r="H16" s="35">
        <v>48</v>
      </c>
      <c r="I16" s="15" t="s">
        <v>40</v>
      </c>
      <c r="J16" s="48">
        <v>0</v>
      </c>
      <c r="K16" s="57" t="s">
        <v>41</v>
      </c>
      <c r="L16" s="40">
        <v>64</v>
      </c>
      <c r="M16" s="45" t="s">
        <v>40</v>
      </c>
      <c r="N16" s="54">
        <v>0</v>
      </c>
      <c r="O16" s="63" t="s">
        <v>41</v>
      </c>
      <c r="P16" s="35">
        <v>112</v>
      </c>
      <c r="Q16" s="15" t="s">
        <v>40</v>
      </c>
      <c r="R16" s="48">
        <v>0</v>
      </c>
      <c r="S16" s="57" t="s">
        <v>41</v>
      </c>
    </row>
    <row r="17" spans="1:19" ht="21.75" customHeight="1">
      <c r="A17" s="208"/>
      <c r="B17" s="194" t="s">
        <v>62</v>
      </c>
      <c r="C17" s="195"/>
      <c r="D17" s="8">
        <v>1</v>
      </c>
      <c r="E17" s="15" t="s">
        <v>40</v>
      </c>
      <c r="F17" s="22">
        <v>0</v>
      </c>
      <c r="G17" s="28" t="s">
        <v>41</v>
      </c>
      <c r="H17" s="35">
        <v>1</v>
      </c>
      <c r="I17" s="15" t="s">
        <v>40</v>
      </c>
      <c r="J17" s="48">
        <v>0</v>
      </c>
      <c r="K17" s="57" t="s">
        <v>41</v>
      </c>
      <c r="L17" s="40">
        <v>1</v>
      </c>
      <c r="M17" s="45" t="s">
        <v>40</v>
      </c>
      <c r="N17" s="54">
        <v>0</v>
      </c>
      <c r="O17" s="63" t="s">
        <v>41</v>
      </c>
      <c r="P17" s="35">
        <v>2</v>
      </c>
      <c r="Q17" s="15" t="s">
        <v>40</v>
      </c>
      <c r="R17" s="48">
        <v>0</v>
      </c>
      <c r="S17" s="57" t="s">
        <v>41</v>
      </c>
    </row>
    <row r="18" spans="1:19" ht="21.75" customHeight="1">
      <c r="A18" s="208"/>
      <c r="B18" s="194" t="s">
        <v>11</v>
      </c>
      <c r="C18" s="195"/>
      <c r="D18" s="8">
        <v>441</v>
      </c>
      <c r="E18" s="15" t="s">
        <v>40</v>
      </c>
      <c r="F18" s="22">
        <v>0</v>
      </c>
      <c r="G18" s="28" t="s">
        <v>41</v>
      </c>
      <c r="H18" s="35">
        <v>363</v>
      </c>
      <c r="I18" s="15" t="s">
        <v>40</v>
      </c>
      <c r="J18" s="48">
        <v>0</v>
      </c>
      <c r="K18" s="57" t="s">
        <v>41</v>
      </c>
      <c r="L18" s="40">
        <v>313</v>
      </c>
      <c r="M18" s="44" t="s">
        <v>40</v>
      </c>
      <c r="N18" s="53">
        <v>0</v>
      </c>
      <c r="O18" s="62" t="s">
        <v>41</v>
      </c>
      <c r="P18" s="36">
        <v>676</v>
      </c>
      <c r="Q18" s="16" t="s">
        <v>40</v>
      </c>
      <c r="R18" s="49">
        <v>0</v>
      </c>
      <c r="S18" s="58" t="s">
        <v>41</v>
      </c>
    </row>
    <row r="19" spans="1:19" ht="21.75" customHeight="1">
      <c r="A19" s="209"/>
      <c r="B19" s="196" t="s">
        <v>35</v>
      </c>
      <c r="C19" s="197"/>
      <c r="D19" s="10">
        <v>17976</v>
      </c>
      <c r="E19" s="17" t="s">
        <v>40</v>
      </c>
      <c r="F19" s="24">
        <v>217</v>
      </c>
      <c r="G19" s="30" t="s">
        <v>41</v>
      </c>
      <c r="H19" s="10">
        <v>15950</v>
      </c>
      <c r="I19" s="17" t="s">
        <v>40</v>
      </c>
      <c r="J19" s="50">
        <v>131</v>
      </c>
      <c r="K19" s="59" t="s">
        <v>41</v>
      </c>
      <c r="L19" s="10">
        <v>18470</v>
      </c>
      <c r="M19" s="17" t="s">
        <v>40</v>
      </c>
      <c r="N19" s="50">
        <v>176</v>
      </c>
      <c r="O19" s="59" t="s">
        <v>41</v>
      </c>
      <c r="P19" s="10">
        <v>34420</v>
      </c>
      <c r="Q19" s="17" t="s">
        <v>40</v>
      </c>
      <c r="R19" s="50">
        <v>307</v>
      </c>
      <c r="S19" s="59" t="s">
        <v>41</v>
      </c>
    </row>
    <row r="20" spans="1:19" ht="21.75" customHeight="1">
      <c r="A20" s="198" t="s">
        <v>44</v>
      </c>
      <c r="B20" s="192" t="s">
        <v>14</v>
      </c>
      <c r="C20" s="193"/>
      <c r="D20" s="7">
        <v>414</v>
      </c>
      <c r="E20" s="14" t="s">
        <v>40</v>
      </c>
      <c r="F20" s="21">
        <v>25</v>
      </c>
      <c r="G20" s="27" t="s">
        <v>41</v>
      </c>
      <c r="H20" s="37">
        <v>354</v>
      </c>
      <c r="I20" s="42" t="s">
        <v>40</v>
      </c>
      <c r="J20" s="51">
        <v>28</v>
      </c>
      <c r="K20" s="60" t="s">
        <v>41</v>
      </c>
      <c r="L20" s="37">
        <v>381</v>
      </c>
      <c r="M20" s="42" t="s">
        <v>40</v>
      </c>
      <c r="N20" s="51">
        <v>10</v>
      </c>
      <c r="O20" s="60" t="s">
        <v>41</v>
      </c>
      <c r="P20" s="34">
        <v>735</v>
      </c>
      <c r="Q20" s="14" t="s">
        <v>40</v>
      </c>
      <c r="R20" s="47">
        <v>38</v>
      </c>
      <c r="S20" s="56" t="s">
        <v>41</v>
      </c>
    </row>
    <row r="21" spans="1:19" ht="21.75" customHeight="1">
      <c r="A21" s="200"/>
      <c r="B21" s="210" t="s">
        <v>35</v>
      </c>
      <c r="C21" s="211"/>
      <c r="D21" s="11">
        <v>414</v>
      </c>
      <c r="E21" s="18" t="s">
        <v>40</v>
      </c>
      <c r="F21" s="25">
        <v>25</v>
      </c>
      <c r="G21" s="31" t="s">
        <v>41</v>
      </c>
      <c r="H21" s="38">
        <v>354</v>
      </c>
      <c r="I21" s="43" t="s">
        <v>40</v>
      </c>
      <c r="J21" s="52">
        <v>28</v>
      </c>
      <c r="K21" s="61" t="s">
        <v>41</v>
      </c>
      <c r="L21" s="38">
        <v>381</v>
      </c>
      <c r="M21" s="43" t="s">
        <v>40</v>
      </c>
      <c r="N21" s="52">
        <v>10</v>
      </c>
      <c r="O21" s="61" t="s">
        <v>41</v>
      </c>
      <c r="P21" s="65">
        <v>735</v>
      </c>
      <c r="Q21" s="18" t="s">
        <v>40</v>
      </c>
      <c r="R21" s="69">
        <v>38</v>
      </c>
      <c r="S21" s="74" t="s">
        <v>41</v>
      </c>
    </row>
    <row r="22" spans="1:19" ht="21.75" customHeight="1">
      <c r="A22" s="198" t="s">
        <v>15</v>
      </c>
      <c r="B22" s="205" t="s">
        <v>16</v>
      </c>
      <c r="C22" s="206"/>
      <c r="D22" s="9">
        <v>419</v>
      </c>
      <c r="E22" s="16" t="s">
        <v>40</v>
      </c>
      <c r="F22" s="23">
        <v>13</v>
      </c>
      <c r="G22" s="29" t="s">
        <v>41</v>
      </c>
      <c r="H22" s="39">
        <v>366</v>
      </c>
      <c r="I22" s="44" t="s">
        <v>40</v>
      </c>
      <c r="J22" s="53">
        <v>2</v>
      </c>
      <c r="K22" s="62" t="s">
        <v>41</v>
      </c>
      <c r="L22" s="37">
        <v>411</v>
      </c>
      <c r="M22" s="42" t="s">
        <v>40</v>
      </c>
      <c r="N22" s="51">
        <v>13</v>
      </c>
      <c r="O22" s="60" t="s">
        <v>41</v>
      </c>
      <c r="P22" s="66">
        <v>777</v>
      </c>
      <c r="Q22" s="121" t="s">
        <v>40</v>
      </c>
      <c r="R22" s="122">
        <v>15</v>
      </c>
      <c r="S22" s="75" t="s">
        <v>41</v>
      </c>
    </row>
    <row r="23" spans="1:19" ht="21.75" customHeight="1">
      <c r="A23" s="199"/>
      <c r="B23" s="194" t="s">
        <v>17</v>
      </c>
      <c r="C23" s="195"/>
      <c r="D23" s="9">
        <v>747</v>
      </c>
      <c r="E23" s="16" t="s">
        <v>40</v>
      </c>
      <c r="F23" s="23">
        <v>16</v>
      </c>
      <c r="G23" s="29" t="s">
        <v>41</v>
      </c>
      <c r="H23" s="39">
        <v>703</v>
      </c>
      <c r="I23" s="44" t="s">
        <v>40</v>
      </c>
      <c r="J23" s="53">
        <v>4</v>
      </c>
      <c r="K23" s="62" t="s">
        <v>41</v>
      </c>
      <c r="L23" s="39">
        <v>789</v>
      </c>
      <c r="M23" s="44" t="s">
        <v>40</v>
      </c>
      <c r="N23" s="53">
        <v>16</v>
      </c>
      <c r="O23" s="62" t="s">
        <v>41</v>
      </c>
      <c r="P23" s="35">
        <v>1492</v>
      </c>
      <c r="Q23" s="15" t="s">
        <v>40</v>
      </c>
      <c r="R23" s="48">
        <v>20</v>
      </c>
      <c r="S23" s="57" t="s">
        <v>41</v>
      </c>
    </row>
    <row r="24" spans="1:19" ht="21.75" customHeight="1">
      <c r="A24" s="200"/>
      <c r="B24" s="196" t="s">
        <v>35</v>
      </c>
      <c r="C24" s="197"/>
      <c r="D24" s="12">
        <v>1166</v>
      </c>
      <c r="E24" s="19" t="s">
        <v>40</v>
      </c>
      <c r="F24" s="24">
        <v>29</v>
      </c>
      <c r="G24" s="30" t="s">
        <v>41</v>
      </c>
      <c r="H24" s="10">
        <v>1069</v>
      </c>
      <c r="I24" s="17" t="s">
        <v>40</v>
      </c>
      <c r="J24" s="50">
        <v>6</v>
      </c>
      <c r="K24" s="59" t="s">
        <v>41</v>
      </c>
      <c r="L24" s="10">
        <v>1200</v>
      </c>
      <c r="M24" s="43" t="s">
        <v>40</v>
      </c>
      <c r="N24" s="52">
        <v>29</v>
      </c>
      <c r="O24" s="61" t="s">
        <v>41</v>
      </c>
      <c r="P24" s="65">
        <v>2269</v>
      </c>
      <c r="Q24" s="18" t="s">
        <v>40</v>
      </c>
      <c r="R24" s="69">
        <v>35</v>
      </c>
      <c r="S24" s="74" t="s">
        <v>41</v>
      </c>
    </row>
    <row r="25" spans="1:19" ht="21.75" customHeight="1">
      <c r="A25" s="198" t="s">
        <v>18</v>
      </c>
      <c r="B25" s="192" t="s">
        <v>19</v>
      </c>
      <c r="C25" s="193"/>
      <c r="D25" s="9">
        <v>418</v>
      </c>
      <c r="E25" s="16" t="s">
        <v>40</v>
      </c>
      <c r="F25" s="23">
        <v>1</v>
      </c>
      <c r="G25" s="29" t="s">
        <v>41</v>
      </c>
      <c r="H25" s="39">
        <v>375</v>
      </c>
      <c r="I25" s="44" t="s">
        <v>40</v>
      </c>
      <c r="J25" s="53">
        <v>1</v>
      </c>
      <c r="K25" s="62" t="s">
        <v>41</v>
      </c>
      <c r="L25" s="39">
        <v>404</v>
      </c>
      <c r="M25" s="44" t="s">
        <v>40</v>
      </c>
      <c r="N25" s="53">
        <v>1</v>
      </c>
      <c r="O25" s="62" t="s">
        <v>41</v>
      </c>
      <c r="P25" s="36">
        <v>779</v>
      </c>
      <c r="Q25" s="16" t="s">
        <v>40</v>
      </c>
      <c r="R25" s="49">
        <v>2</v>
      </c>
      <c r="S25" s="58" t="s">
        <v>41</v>
      </c>
    </row>
    <row r="26" spans="1:19" ht="21.75" customHeight="1">
      <c r="A26" s="199"/>
      <c r="B26" s="194" t="s">
        <v>20</v>
      </c>
      <c r="C26" s="195"/>
      <c r="D26" s="8">
        <v>258</v>
      </c>
      <c r="E26" s="15" t="s">
        <v>40</v>
      </c>
      <c r="F26" s="22">
        <v>0</v>
      </c>
      <c r="G26" s="28" t="s">
        <v>41</v>
      </c>
      <c r="H26" s="40">
        <v>234</v>
      </c>
      <c r="I26" s="45" t="s">
        <v>40</v>
      </c>
      <c r="J26" s="54">
        <v>0</v>
      </c>
      <c r="K26" s="63" t="s">
        <v>41</v>
      </c>
      <c r="L26" s="40">
        <v>239</v>
      </c>
      <c r="M26" s="45" t="s">
        <v>40</v>
      </c>
      <c r="N26" s="54">
        <v>0</v>
      </c>
      <c r="O26" s="63" t="s">
        <v>41</v>
      </c>
      <c r="P26" s="35">
        <v>473</v>
      </c>
      <c r="Q26" s="15" t="s">
        <v>40</v>
      </c>
      <c r="R26" s="48">
        <v>0</v>
      </c>
      <c r="S26" s="57" t="s">
        <v>41</v>
      </c>
    </row>
    <row r="27" spans="1:19" ht="21.75" customHeight="1">
      <c r="A27" s="200"/>
      <c r="B27" s="196" t="s">
        <v>12</v>
      </c>
      <c r="C27" s="197"/>
      <c r="D27" s="12">
        <v>676</v>
      </c>
      <c r="E27" s="19" t="s">
        <v>40</v>
      </c>
      <c r="F27" s="24">
        <v>1</v>
      </c>
      <c r="G27" s="30" t="s">
        <v>41</v>
      </c>
      <c r="H27" s="10">
        <v>609</v>
      </c>
      <c r="I27" s="17" t="s">
        <v>40</v>
      </c>
      <c r="J27" s="50">
        <v>1</v>
      </c>
      <c r="K27" s="59" t="s">
        <v>41</v>
      </c>
      <c r="L27" s="10">
        <v>643</v>
      </c>
      <c r="M27" s="17" t="s">
        <v>40</v>
      </c>
      <c r="N27" s="50">
        <v>1</v>
      </c>
      <c r="O27" s="59" t="s">
        <v>41</v>
      </c>
      <c r="P27" s="67">
        <v>1252</v>
      </c>
      <c r="Q27" s="19" t="s">
        <v>40</v>
      </c>
      <c r="R27" s="70">
        <v>2</v>
      </c>
      <c r="S27" s="76" t="s">
        <v>41</v>
      </c>
    </row>
    <row r="28" spans="1:19" ht="21.75" customHeight="1">
      <c r="A28" s="198" t="s">
        <v>31</v>
      </c>
      <c r="B28" s="192" t="s">
        <v>21</v>
      </c>
      <c r="C28" s="193"/>
      <c r="D28" s="9">
        <v>980</v>
      </c>
      <c r="E28" s="16" t="s">
        <v>40</v>
      </c>
      <c r="F28" s="23">
        <v>13</v>
      </c>
      <c r="G28" s="29" t="s">
        <v>41</v>
      </c>
      <c r="H28" s="39">
        <v>838</v>
      </c>
      <c r="I28" s="44" t="s">
        <v>40</v>
      </c>
      <c r="J28" s="53">
        <v>11</v>
      </c>
      <c r="K28" s="62" t="s">
        <v>41</v>
      </c>
      <c r="L28" s="39">
        <v>954</v>
      </c>
      <c r="M28" s="44" t="s">
        <v>40</v>
      </c>
      <c r="N28" s="53">
        <v>5</v>
      </c>
      <c r="O28" s="62" t="s">
        <v>41</v>
      </c>
      <c r="P28" s="36">
        <v>1792</v>
      </c>
      <c r="Q28" s="16" t="s">
        <v>40</v>
      </c>
      <c r="R28" s="49">
        <v>16</v>
      </c>
      <c r="S28" s="58" t="s">
        <v>41</v>
      </c>
    </row>
    <row r="29" spans="1:19" ht="21.75" customHeight="1">
      <c r="A29" s="199"/>
      <c r="B29" s="194" t="s">
        <v>22</v>
      </c>
      <c r="C29" s="195"/>
      <c r="D29" s="8">
        <v>226</v>
      </c>
      <c r="E29" s="15" t="s">
        <v>40</v>
      </c>
      <c r="F29" s="22">
        <v>0</v>
      </c>
      <c r="G29" s="28" t="s">
        <v>41</v>
      </c>
      <c r="H29" s="40">
        <v>205</v>
      </c>
      <c r="I29" s="45" t="s">
        <v>40</v>
      </c>
      <c r="J29" s="54">
        <v>0</v>
      </c>
      <c r="K29" s="63" t="s">
        <v>41</v>
      </c>
      <c r="L29" s="40">
        <v>221</v>
      </c>
      <c r="M29" s="45" t="s">
        <v>40</v>
      </c>
      <c r="N29" s="54">
        <v>0</v>
      </c>
      <c r="O29" s="63" t="s">
        <v>41</v>
      </c>
      <c r="P29" s="35">
        <v>426</v>
      </c>
      <c r="Q29" s="15" t="s">
        <v>40</v>
      </c>
      <c r="R29" s="48">
        <v>0</v>
      </c>
      <c r="S29" s="57" t="s">
        <v>41</v>
      </c>
    </row>
    <row r="30" spans="1:19" ht="21.75" customHeight="1">
      <c r="A30" s="200"/>
      <c r="B30" s="196" t="s">
        <v>12</v>
      </c>
      <c r="C30" s="197"/>
      <c r="D30" s="12">
        <v>1206</v>
      </c>
      <c r="E30" s="19" t="s">
        <v>40</v>
      </c>
      <c r="F30" s="24">
        <v>13</v>
      </c>
      <c r="G30" s="30" t="s">
        <v>41</v>
      </c>
      <c r="H30" s="10">
        <v>1043</v>
      </c>
      <c r="I30" s="17" t="s">
        <v>40</v>
      </c>
      <c r="J30" s="50">
        <v>11</v>
      </c>
      <c r="K30" s="59" t="s">
        <v>41</v>
      </c>
      <c r="L30" s="10">
        <v>1175</v>
      </c>
      <c r="M30" s="17" t="s">
        <v>40</v>
      </c>
      <c r="N30" s="50">
        <v>5</v>
      </c>
      <c r="O30" s="59" t="s">
        <v>41</v>
      </c>
      <c r="P30" s="67">
        <v>2218</v>
      </c>
      <c r="Q30" s="19" t="s">
        <v>40</v>
      </c>
      <c r="R30" s="70">
        <v>16</v>
      </c>
      <c r="S30" s="76" t="s">
        <v>41</v>
      </c>
    </row>
    <row r="31" spans="1:19" ht="21.75" customHeight="1">
      <c r="A31" s="189" t="s">
        <v>23</v>
      </c>
      <c r="B31" s="192" t="s">
        <v>24</v>
      </c>
      <c r="C31" s="193"/>
      <c r="D31" s="9">
        <v>430</v>
      </c>
      <c r="E31" s="16" t="s">
        <v>40</v>
      </c>
      <c r="F31" s="23">
        <v>0</v>
      </c>
      <c r="G31" s="29" t="s">
        <v>41</v>
      </c>
      <c r="H31" s="39">
        <v>384</v>
      </c>
      <c r="I31" s="44" t="s">
        <v>40</v>
      </c>
      <c r="J31" s="53">
        <v>0</v>
      </c>
      <c r="K31" s="62" t="s">
        <v>41</v>
      </c>
      <c r="L31" s="39">
        <v>455</v>
      </c>
      <c r="M31" s="44" t="s">
        <v>40</v>
      </c>
      <c r="N31" s="53">
        <v>1</v>
      </c>
      <c r="O31" s="62" t="s">
        <v>41</v>
      </c>
      <c r="P31" s="36">
        <v>839</v>
      </c>
      <c r="Q31" s="16" t="s">
        <v>40</v>
      </c>
      <c r="R31" s="49">
        <v>1</v>
      </c>
      <c r="S31" s="58" t="s">
        <v>41</v>
      </c>
    </row>
    <row r="32" spans="1:19" ht="21.75" customHeight="1">
      <c r="A32" s="190"/>
      <c r="B32" s="194" t="s">
        <v>25</v>
      </c>
      <c r="C32" s="195"/>
      <c r="D32" s="8">
        <v>268</v>
      </c>
      <c r="E32" s="15" t="s">
        <v>40</v>
      </c>
      <c r="F32" s="22">
        <v>0</v>
      </c>
      <c r="G32" s="28" t="s">
        <v>41</v>
      </c>
      <c r="H32" s="40">
        <v>257</v>
      </c>
      <c r="I32" s="45" t="s">
        <v>40</v>
      </c>
      <c r="J32" s="54">
        <v>0</v>
      </c>
      <c r="K32" s="63" t="s">
        <v>41</v>
      </c>
      <c r="L32" s="40">
        <v>286</v>
      </c>
      <c r="M32" s="45" t="s">
        <v>40</v>
      </c>
      <c r="N32" s="54">
        <v>0</v>
      </c>
      <c r="O32" s="63" t="s">
        <v>41</v>
      </c>
      <c r="P32" s="35">
        <v>543</v>
      </c>
      <c r="Q32" s="15" t="s">
        <v>40</v>
      </c>
      <c r="R32" s="48">
        <v>0</v>
      </c>
      <c r="S32" s="57" t="s">
        <v>41</v>
      </c>
    </row>
    <row r="33" spans="1:19" ht="21.75" customHeight="1">
      <c r="A33" s="191"/>
      <c r="B33" s="196" t="s">
        <v>12</v>
      </c>
      <c r="C33" s="197"/>
      <c r="D33" s="12">
        <v>698</v>
      </c>
      <c r="E33" s="19" t="s">
        <v>40</v>
      </c>
      <c r="F33" s="24">
        <v>0</v>
      </c>
      <c r="G33" s="30" t="s">
        <v>41</v>
      </c>
      <c r="H33" s="10">
        <v>641</v>
      </c>
      <c r="I33" s="17" t="s">
        <v>40</v>
      </c>
      <c r="J33" s="50">
        <v>0</v>
      </c>
      <c r="K33" s="59" t="s">
        <v>41</v>
      </c>
      <c r="L33" s="10">
        <v>741</v>
      </c>
      <c r="M33" s="17" t="s">
        <v>40</v>
      </c>
      <c r="N33" s="50">
        <v>1</v>
      </c>
      <c r="O33" s="59" t="s">
        <v>41</v>
      </c>
      <c r="P33" s="67">
        <v>1382</v>
      </c>
      <c r="Q33" s="19" t="s">
        <v>40</v>
      </c>
      <c r="R33" s="70">
        <v>1</v>
      </c>
      <c r="S33" s="76" t="s">
        <v>41</v>
      </c>
    </row>
    <row r="34" spans="1:19" ht="21.75" customHeight="1">
      <c r="A34" s="198" t="s">
        <v>32</v>
      </c>
      <c r="B34" s="192" t="s">
        <v>26</v>
      </c>
      <c r="C34" s="193"/>
      <c r="D34" s="7">
        <v>384</v>
      </c>
      <c r="E34" s="14" t="s">
        <v>40</v>
      </c>
      <c r="F34" s="21">
        <v>0</v>
      </c>
      <c r="G34" s="27" t="s">
        <v>41</v>
      </c>
      <c r="H34" s="37">
        <v>343</v>
      </c>
      <c r="I34" s="42" t="s">
        <v>40</v>
      </c>
      <c r="J34" s="51">
        <v>0</v>
      </c>
      <c r="K34" s="60" t="s">
        <v>41</v>
      </c>
      <c r="L34" s="37">
        <v>399</v>
      </c>
      <c r="M34" s="42" t="s">
        <v>40</v>
      </c>
      <c r="N34" s="51">
        <v>2</v>
      </c>
      <c r="O34" s="60" t="s">
        <v>41</v>
      </c>
      <c r="P34" s="34">
        <v>742</v>
      </c>
      <c r="Q34" s="14" t="s">
        <v>40</v>
      </c>
      <c r="R34" s="47">
        <v>2</v>
      </c>
      <c r="S34" s="56" t="s">
        <v>41</v>
      </c>
    </row>
    <row r="35" spans="1:19" ht="21.75" customHeight="1">
      <c r="A35" s="199"/>
      <c r="B35" s="194" t="s">
        <v>27</v>
      </c>
      <c r="C35" s="195"/>
      <c r="D35" s="8">
        <v>368</v>
      </c>
      <c r="E35" s="15" t="s">
        <v>40</v>
      </c>
      <c r="F35" s="22">
        <v>4</v>
      </c>
      <c r="G35" s="28" t="s">
        <v>41</v>
      </c>
      <c r="H35" s="40">
        <v>312</v>
      </c>
      <c r="I35" s="45" t="s">
        <v>40</v>
      </c>
      <c r="J35" s="54">
        <v>1</v>
      </c>
      <c r="K35" s="63" t="s">
        <v>41</v>
      </c>
      <c r="L35" s="40">
        <v>413</v>
      </c>
      <c r="M35" s="45" t="s">
        <v>40</v>
      </c>
      <c r="N35" s="54">
        <v>4</v>
      </c>
      <c r="O35" s="63" t="s">
        <v>41</v>
      </c>
      <c r="P35" s="35">
        <v>725</v>
      </c>
      <c r="Q35" s="15" t="s">
        <v>40</v>
      </c>
      <c r="R35" s="48">
        <v>5</v>
      </c>
      <c r="S35" s="57" t="s">
        <v>41</v>
      </c>
    </row>
    <row r="36" spans="1:19" ht="21.75" customHeight="1">
      <c r="A36" s="200"/>
      <c r="B36" s="196" t="s">
        <v>12</v>
      </c>
      <c r="C36" s="197"/>
      <c r="D36" s="12">
        <v>752</v>
      </c>
      <c r="E36" s="19" t="s">
        <v>40</v>
      </c>
      <c r="F36" s="24">
        <v>4</v>
      </c>
      <c r="G36" s="30" t="s">
        <v>41</v>
      </c>
      <c r="H36" s="10">
        <v>655</v>
      </c>
      <c r="I36" s="17" t="s">
        <v>40</v>
      </c>
      <c r="J36" s="50">
        <v>1</v>
      </c>
      <c r="K36" s="59" t="s">
        <v>41</v>
      </c>
      <c r="L36" s="10">
        <v>812</v>
      </c>
      <c r="M36" s="17" t="s">
        <v>40</v>
      </c>
      <c r="N36" s="50">
        <v>6</v>
      </c>
      <c r="O36" s="59" t="s">
        <v>41</v>
      </c>
      <c r="P36" s="67">
        <v>1467</v>
      </c>
      <c r="Q36" s="19" t="s">
        <v>40</v>
      </c>
      <c r="R36" s="70">
        <v>7</v>
      </c>
      <c r="S36" s="76" t="s">
        <v>41</v>
      </c>
    </row>
    <row r="37" spans="1:19" ht="21.75" customHeight="1">
      <c r="A37" s="201" t="s">
        <v>28</v>
      </c>
      <c r="B37" s="202"/>
      <c r="C37" s="203"/>
      <c r="D37" s="13">
        <v>22888</v>
      </c>
      <c r="E37" s="20" t="s">
        <v>40</v>
      </c>
      <c r="F37" s="26">
        <v>289</v>
      </c>
      <c r="G37" s="32" t="s">
        <v>41</v>
      </c>
      <c r="H37" s="41">
        <v>20321</v>
      </c>
      <c r="I37" s="46" t="s">
        <v>40</v>
      </c>
      <c r="J37" s="55">
        <v>178</v>
      </c>
      <c r="K37" s="64" t="s">
        <v>41</v>
      </c>
      <c r="L37" s="41">
        <v>23422</v>
      </c>
      <c r="M37" s="46" t="s">
        <v>40</v>
      </c>
      <c r="N37" s="55">
        <v>228</v>
      </c>
      <c r="O37" s="64" t="s">
        <v>41</v>
      </c>
      <c r="P37" s="68">
        <v>43743</v>
      </c>
      <c r="Q37" s="20" t="s">
        <v>40</v>
      </c>
      <c r="R37" s="71">
        <v>406</v>
      </c>
      <c r="S37" s="77" t="s">
        <v>41</v>
      </c>
    </row>
    <row r="38" spans="1:19" ht="24.75" customHeight="1">
      <c r="A38" s="204" t="s">
        <v>33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</row>
    <row r="39" spans="1:19" ht="24.75" customHeight="1">
      <c r="A39" s="188" t="s">
        <v>34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</row>
  </sheetData>
  <sheetProtection/>
  <mergeCells count="47">
    <mergeCell ref="A39:S39"/>
    <mergeCell ref="A31:A33"/>
    <mergeCell ref="B31:C31"/>
    <mergeCell ref="B32:C32"/>
    <mergeCell ref="B33:C33"/>
    <mergeCell ref="A34:A36"/>
    <mergeCell ref="B34:C34"/>
    <mergeCell ref="B35:C35"/>
    <mergeCell ref="A28:A30"/>
    <mergeCell ref="B28:C28"/>
    <mergeCell ref="B29:C29"/>
    <mergeCell ref="B30:C30"/>
    <mergeCell ref="A37:C37"/>
    <mergeCell ref="A38:S38"/>
    <mergeCell ref="A22:A24"/>
    <mergeCell ref="B22:C22"/>
    <mergeCell ref="B23:C23"/>
    <mergeCell ref="B24:C24"/>
    <mergeCell ref="A6:A19"/>
    <mergeCell ref="B36:C36"/>
    <mergeCell ref="A25:A27"/>
    <mergeCell ref="B25:C25"/>
    <mergeCell ref="B26:C26"/>
    <mergeCell ref="B27:C27"/>
    <mergeCell ref="B13:C13"/>
    <mergeCell ref="B14:C14"/>
    <mergeCell ref="B18:C18"/>
    <mergeCell ref="B19:C19"/>
    <mergeCell ref="A20:A21"/>
    <mergeCell ref="B20:C20"/>
    <mergeCell ref="B21:C21"/>
    <mergeCell ref="B15:C15"/>
    <mergeCell ref="B16:C16"/>
    <mergeCell ref="B17:C17"/>
    <mergeCell ref="B6:C6"/>
    <mergeCell ref="B7:C7"/>
    <mergeCell ref="B10:C10"/>
    <mergeCell ref="B11:C11"/>
    <mergeCell ref="L5:O5"/>
    <mergeCell ref="P5:S5"/>
    <mergeCell ref="A1:R1"/>
    <mergeCell ref="N2:R2"/>
    <mergeCell ref="H3:R3"/>
    <mergeCell ref="A4:C5"/>
    <mergeCell ref="D4:G5"/>
    <mergeCell ref="H4:S4"/>
    <mergeCell ref="H5:K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39"/>
  <sheetViews>
    <sheetView zoomScalePageLayoutView="0" workbookViewId="0" topLeftCell="A1">
      <pane xSplit="3" ySplit="5" topLeftCell="D6" activePane="bottomRight" state="frozen"/>
      <selection pane="topLeft" activeCell="V13" sqref="V13"/>
      <selection pane="topRight" activeCell="V13" sqref="V13"/>
      <selection pane="bottomLeft" activeCell="V13" sqref="V13"/>
      <selection pane="bottomRight" activeCell="V13" sqref="V13"/>
    </sheetView>
  </sheetViews>
  <sheetFormatPr defaultColWidth="9.00390625" defaultRowHeight="13.5"/>
  <cols>
    <col min="1" max="1" width="7.125" style="0" customWidth="1"/>
    <col min="2" max="2" width="1.75390625" style="0" customWidth="1"/>
    <col min="3" max="3" width="8.75390625" style="0" customWidth="1"/>
    <col min="4" max="7" width="8.625" style="0" customWidth="1"/>
    <col min="8" max="8" width="8.00390625" style="0" customWidth="1"/>
    <col min="9" max="12" width="8.625" style="0" customWidth="1"/>
  </cols>
  <sheetData>
    <row r="1" spans="1:12" ht="21">
      <c r="A1" s="219" t="s">
        <v>45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4.25">
      <c r="A2" s="1"/>
      <c r="B2" s="1"/>
      <c r="C2" s="1"/>
      <c r="D2" s="1"/>
      <c r="E2" s="1"/>
      <c r="F2" s="1"/>
      <c r="G2" s="78"/>
      <c r="H2" s="78"/>
      <c r="I2" s="256" t="s">
        <v>70</v>
      </c>
      <c r="J2" s="256"/>
      <c r="K2" s="256"/>
      <c r="L2" s="256"/>
    </row>
    <row r="3" spans="1:12" ht="14.25">
      <c r="A3" s="222" t="s">
        <v>0</v>
      </c>
      <c r="B3" s="223"/>
      <c r="C3" s="224"/>
      <c r="D3" s="257" t="s">
        <v>46</v>
      </c>
      <c r="E3" s="259" t="s">
        <v>47</v>
      </c>
      <c r="F3" s="260"/>
      <c r="G3" s="260"/>
      <c r="H3" s="261"/>
      <c r="I3" s="262" t="s">
        <v>48</v>
      </c>
      <c r="J3" s="263"/>
      <c r="K3" s="263"/>
      <c r="L3" s="264"/>
    </row>
    <row r="4" spans="1:12" ht="13.5" customHeight="1">
      <c r="A4" s="225"/>
      <c r="B4" s="226"/>
      <c r="C4" s="227"/>
      <c r="D4" s="258"/>
      <c r="E4" s="265" t="s">
        <v>49</v>
      </c>
      <c r="F4" s="252" t="s">
        <v>50</v>
      </c>
      <c r="G4" s="254" t="s">
        <v>51</v>
      </c>
      <c r="H4" s="79"/>
      <c r="I4" s="267" t="s">
        <v>49</v>
      </c>
      <c r="J4" s="252" t="s">
        <v>50</v>
      </c>
      <c r="K4" s="254" t="s">
        <v>51</v>
      </c>
      <c r="L4" s="80"/>
    </row>
    <row r="5" spans="1:12" ht="24">
      <c r="A5" s="228"/>
      <c r="B5" s="229"/>
      <c r="C5" s="230"/>
      <c r="D5" s="243"/>
      <c r="E5" s="266"/>
      <c r="F5" s="253"/>
      <c r="G5" s="253"/>
      <c r="H5" s="123" t="s">
        <v>52</v>
      </c>
      <c r="I5" s="268"/>
      <c r="J5" s="253"/>
      <c r="K5" s="253"/>
      <c r="L5" s="124" t="s">
        <v>52</v>
      </c>
    </row>
    <row r="6" spans="1:12" ht="21.75" customHeight="1">
      <c r="A6" s="222" t="s">
        <v>3</v>
      </c>
      <c r="B6" s="237" t="s">
        <v>4</v>
      </c>
      <c r="C6" s="238"/>
      <c r="D6" s="125">
        <v>14064</v>
      </c>
      <c r="E6" s="126">
        <v>1479</v>
      </c>
      <c r="F6" s="127">
        <v>7345</v>
      </c>
      <c r="G6" s="127">
        <v>5240</v>
      </c>
      <c r="H6" s="128">
        <v>2912</v>
      </c>
      <c r="I6" s="129">
        <v>0.10516211604095563</v>
      </c>
      <c r="J6" s="130">
        <v>0.5222554038680318</v>
      </c>
      <c r="K6" s="130">
        <v>0.3725824800910125</v>
      </c>
      <c r="L6" s="131">
        <v>0.20705346985210465</v>
      </c>
    </row>
    <row r="7" spans="1:12" ht="21.75" customHeight="1">
      <c r="A7" s="225"/>
      <c r="B7" s="212" t="s">
        <v>5</v>
      </c>
      <c r="C7" s="195"/>
      <c r="D7" s="132">
        <v>10022</v>
      </c>
      <c r="E7" s="133">
        <v>870</v>
      </c>
      <c r="F7" s="134">
        <v>4965</v>
      </c>
      <c r="G7" s="134">
        <v>4187</v>
      </c>
      <c r="H7" s="135">
        <v>2158</v>
      </c>
      <c r="I7" s="136">
        <v>0.08680902015565756</v>
      </c>
      <c r="J7" s="137">
        <v>0.49541009778487327</v>
      </c>
      <c r="K7" s="137">
        <v>0.41778088205946917</v>
      </c>
      <c r="L7" s="138">
        <v>0.21532628217920574</v>
      </c>
    </row>
    <row r="8" spans="1:12" ht="21.75" customHeight="1">
      <c r="A8" s="225"/>
      <c r="B8" s="2"/>
      <c r="C8" s="4" t="s">
        <v>36</v>
      </c>
      <c r="D8" s="139">
        <v>1838</v>
      </c>
      <c r="E8" s="140">
        <v>127</v>
      </c>
      <c r="F8" s="141">
        <v>854</v>
      </c>
      <c r="G8" s="141">
        <v>857</v>
      </c>
      <c r="H8" s="142">
        <v>401</v>
      </c>
      <c r="I8" s="143">
        <v>0.0690968443960827</v>
      </c>
      <c r="J8" s="144">
        <v>0.4646354733405876</v>
      </c>
      <c r="K8" s="144">
        <v>0.4662676822633297</v>
      </c>
      <c r="L8" s="145">
        <v>0.21817192600652885</v>
      </c>
    </row>
    <row r="9" spans="1:12" ht="21.75" customHeight="1">
      <c r="A9" s="225"/>
      <c r="B9" s="3"/>
      <c r="C9" s="4" t="s">
        <v>37</v>
      </c>
      <c r="D9" s="139">
        <v>1173</v>
      </c>
      <c r="E9" s="140">
        <v>30</v>
      </c>
      <c r="F9" s="141">
        <v>499</v>
      </c>
      <c r="G9" s="141">
        <v>644</v>
      </c>
      <c r="H9" s="142">
        <v>383</v>
      </c>
      <c r="I9" s="143">
        <v>0.02557544757033248</v>
      </c>
      <c r="J9" s="144">
        <v>0.4254049445865303</v>
      </c>
      <c r="K9" s="144">
        <v>0.5490196078431373</v>
      </c>
      <c r="L9" s="145">
        <v>0.32651321398124467</v>
      </c>
    </row>
    <row r="10" spans="1:12" ht="21.75" customHeight="1">
      <c r="A10" s="225"/>
      <c r="B10" s="255" t="s">
        <v>6</v>
      </c>
      <c r="C10" s="240"/>
      <c r="D10" s="146">
        <v>3866</v>
      </c>
      <c r="E10" s="140">
        <v>448</v>
      </c>
      <c r="F10" s="141">
        <v>2021</v>
      </c>
      <c r="G10" s="141">
        <v>1397</v>
      </c>
      <c r="H10" s="142">
        <v>722</v>
      </c>
      <c r="I10" s="143">
        <v>0.11588204862907397</v>
      </c>
      <c r="J10" s="144">
        <v>0.5227625452664253</v>
      </c>
      <c r="K10" s="144">
        <v>0.3613554061045008</v>
      </c>
      <c r="L10" s="145">
        <v>0.1867563372995344</v>
      </c>
    </row>
    <row r="11" spans="1:12" ht="21.75" customHeight="1">
      <c r="A11" s="225"/>
      <c r="B11" s="212" t="s">
        <v>7</v>
      </c>
      <c r="C11" s="195"/>
      <c r="D11" s="146">
        <v>2424</v>
      </c>
      <c r="E11" s="140">
        <v>147</v>
      </c>
      <c r="F11" s="141">
        <v>1121</v>
      </c>
      <c r="G11" s="141">
        <v>1156</v>
      </c>
      <c r="H11" s="142">
        <v>648</v>
      </c>
      <c r="I11" s="143">
        <v>0.06064356435643564</v>
      </c>
      <c r="J11" s="144">
        <v>0.46245874587458746</v>
      </c>
      <c r="K11" s="144">
        <v>0.4768976897689769</v>
      </c>
      <c r="L11" s="145">
        <v>0.26732673267326734</v>
      </c>
    </row>
    <row r="12" spans="1:12" ht="21.75" customHeight="1">
      <c r="A12" s="225"/>
      <c r="B12" s="147"/>
      <c r="C12" s="81" t="s">
        <v>38</v>
      </c>
      <c r="D12" s="139">
        <v>92</v>
      </c>
      <c r="E12" s="140">
        <v>0</v>
      </c>
      <c r="F12" s="141">
        <v>24</v>
      </c>
      <c r="G12" s="141">
        <v>68</v>
      </c>
      <c r="H12" s="142">
        <v>38</v>
      </c>
      <c r="I12" s="143">
        <v>0</v>
      </c>
      <c r="J12" s="144">
        <v>0.2608695652173913</v>
      </c>
      <c r="K12" s="144">
        <v>0.7391304347826086</v>
      </c>
      <c r="L12" s="145">
        <v>0.41304347826086957</v>
      </c>
    </row>
    <row r="13" spans="1:12" ht="21.75" customHeight="1">
      <c r="A13" s="225"/>
      <c r="B13" s="239" t="s">
        <v>8</v>
      </c>
      <c r="C13" s="240"/>
      <c r="D13" s="146">
        <v>1022</v>
      </c>
      <c r="E13" s="140">
        <v>34</v>
      </c>
      <c r="F13" s="141">
        <v>400</v>
      </c>
      <c r="G13" s="141">
        <v>588</v>
      </c>
      <c r="H13" s="142">
        <v>351</v>
      </c>
      <c r="I13" s="143">
        <v>0.033268101761252444</v>
      </c>
      <c r="J13" s="144">
        <v>0.3913894324853229</v>
      </c>
      <c r="K13" s="144">
        <v>0.5753424657534246</v>
      </c>
      <c r="L13" s="145">
        <v>0.34344422700587085</v>
      </c>
    </row>
    <row r="14" spans="1:12" ht="21.75" customHeight="1">
      <c r="A14" s="225"/>
      <c r="B14" s="239" t="s">
        <v>9</v>
      </c>
      <c r="C14" s="240"/>
      <c r="D14" s="146">
        <v>1635</v>
      </c>
      <c r="E14" s="140">
        <v>49</v>
      </c>
      <c r="F14" s="141">
        <v>610</v>
      </c>
      <c r="G14" s="141">
        <v>976</v>
      </c>
      <c r="H14" s="142">
        <v>540</v>
      </c>
      <c r="I14" s="143">
        <v>0.02996941896024465</v>
      </c>
      <c r="J14" s="144">
        <v>0.3730886850152905</v>
      </c>
      <c r="K14" s="144">
        <v>0.5969418960244648</v>
      </c>
      <c r="L14" s="145">
        <v>0.3302752293577982</v>
      </c>
    </row>
    <row r="15" spans="1:12" ht="21.75" customHeight="1">
      <c r="A15" s="225"/>
      <c r="B15" s="239" t="s">
        <v>10</v>
      </c>
      <c r="C15" s="240"/>
      <c r="D15" s="146">
        <v>597</v>
      </c>
      <c r="E15" s="140">
        <v>50</v>
      </c>
      <c r="F15" s="141">
        <v>294</v>
      </c>
      <c r="G15" s="141">
        <v>253</v>
      </c>
      <c r="H15" s="142">
        <v>125</v>
      </c>
      <c r="I15" s="143">
        <v>0.08375209380234507</v>
      </c>
      <c r="J15" s="144">
        <v>0.49246231155778897</v>
      </c>
      <c r="K15" s="144">
        <v>0.423785594639866</v>
      </c>
      <c r="L15" s="145">
        <v>0.20938023450586266</v>
      </c>
    </row>
    <row r="16" spans="1:12" ht="21.75" customHeight="1">
      <c r="A16" s="225"/>
      <c r="B16" s="239" t="s">
        <v>61</v>
      </c>
      <c r="C16" s="240"/>
      <c r="D16" s="146">
        <v>112</v>
      </c>
      <c r="E16" s="140">
        <v>0</v>
      </c>
      <c r="F16" s="141">
        <v>33</v>
      </c>
      <c r="G16" s="141">
        <v>79</v>
      </c>
      <c r="H16" s="142">
        <v>43</v>
      </c>
      <c r="I16" s="143">
        <v>0</v>
      </c>
      <c r="J16" s="144">
        <v>0.29464285714285715</v>
      </c>
      <c r="K16" s="144">
        <v>0.7053571428571429</v>
      </c>
      <c r="L16" s="145">
        <v>0.38392857142857145</v>
      </c>
    </row>
    <row r="17" spans="1:12" ht="21.75" customHeight="1">
      <c r="A17" s="225"/>
      <c r="B17" s="239" t="s">
        <v>62</v>
      </c>
      <c r="C17" s="240"/>
      <c r="D17" s="146">
        <v>2</v>
      </c>
      <c r="E17" s="140">
        <v>0</v>
      </c>
      <c r="F17" s="141">
        <v>0</v>
      </c>
      <c r="G17" s="141">
        <v>2</v>
      </c>
      <c r="H17" s="142">
        <v>0</v>
      </c>
      <c r="I17" s="143">
        <v>0</v>
      </c>
      <c r="J17" s="144">
        <v>0</v>
      </c>
      <c r="K17" s="144">
        <v>1</v>
      </c>
      <c r="L17" s="145">
        <v>0</v>
      </c>
    </row>
    <row r="18" spans="1:12" ht="21.75" customHeight="1">
      <c r="A18" s="225"/>
      <c r="B18" s="239" t="s">
        <v>11</v>
      </c>
      <c r="C18" s="240"/>
      <c r="D18" s="132">
        <v>676</v>
      </c>
      <c r="E18" s="133">
        <v>24</v>
      </c>
      <c r="F18" s="134">
        <v>264</v>
      </c>
      <c r="G18" s="134">
        <v>388</v>
      </c>
      <c r="H18" s="135">
        <v>215</v>
      </c>
      <c r="I18" s="136">
        <v>0.03550295857988166</v>
      </c>
      <c r="J18" s="137">
        <v>0.3905325443786982</v>
      </c>
      <c r="K18" s="137">
        <v>0.5739644970414202</v>
      </c>
      <c r="L18" s="138">
        <v>0.3180473372781065</v>
      </c>
    </row>
    <row r="19" spans="1:12" ht="21.75" customHeight="1">
      <c r="A19" s="228"/>
      <c r="B19" s="241" t="s">
        <v>35</v>
      </c>
      <c r="C19" s="242"/>
      <c r="D19" s="82">
        <v>34420</v>
      </c>
      <c r="E19" s="83">
        <v>3101</v>
      </c>
      <c r="F19" s="84">
        <v>17053</v>
      </c>
      <c r="G19" s="84">
        <v>14266</v>
      </c>
      <c r="H19" s="85">
        <v>7714</v>
      </c>
      <c r="I19" s="86">
        <v>0.09009296920395118</v>
      </c>
      <c r="J19" s="87">
        <v>0.4954386984311447</v>
      </c>
      <c r="K19" s="87">
        <v>0.4144683323649041</v>
      </c>
      <c r="L19" s="88">
        <v>0.22411388727484022</v>
      </c>
    </row>
    <row r="20" spans="1:12" ht="21.75" customHeight="1">
      <c r="A20" s="248" t="s">
        <v>13</v>
      </c>
      <c r="B20" s="237" t="s">
        <v>14</v>
      </c>
      <c r="C20" s="238"/>
      <c r="D20" s="148">
        <v>735</v>
      </c>
      <c r="E20" s="126">
        <v>37</v>
      </c>
      <c r="F20" s="127">
        <v>283</v>
      </c>
      <c r="G20" s="127">
        <v>415</v>
      </c>
      <c r="H20" s="128">
        <v>236</v>
      </c>
      <c r="I20" s="129">
        <v>0.050340136054421766</v>
      </c>
      <c r="J20" s="130">
        <v>0.38503401360544215</v>
      </c>
      <c r="K20" s="130">
        <v>0.564625850340136</v>
      </c>
      <c r="L20" s="131">
        <v>0.32108843537414966</v>
      </c>
    </row>
    <row r="21" spans="1:12" ht="21.75" customHeight="1">
      <c r="A21" s="249"/>
      <c r="B21" s="250" t="s">
        <v>35</v>
      </c>
      <c r="C21" s="251"/>
      <c r="D21" s="89">
        <v>735</v>
      </c>
      <c r="E21" s="90">
        <v>37</v>
      </c>
      <c r="F21" s="91">
        <v>283</v>
      </c>
      <c r="G21" s="91">
        <v>415</v>
      </c>
      <c r="H21" s="92">
        <v>236</v>
      </c>
      <c r="I21" s="93">
        <v>0.050340136054421766</v>
      </c>
      <c r="J21" s="94">
        <v>0.38503401360544215</v>
      </c>
      <c r="K21" s="94">
        <v>0.564625850340136</v>
      </c>
      <c r="L21" s="95">
        <v>0.32108843537414966</v>
      </c>
    </row>
    <row r="22" spans="1:12" ht="21.75" customHeight="1">
      <c r="A22" s="225" t="s">
        <v>15</v>
      </c>
      <c r="B22" s="246" t="s">
        <v>16</v>
      </c>
      <c r="C22" s="247"/>
      <c r="D22" s="149">
        <v>777</v>
      </c>
      <c r="E22" s="150">
        <v>35</v>
      </c>
      <c r="F22" s="151">
        <v>307</v>
      </c>
      <c r="G22" s="151">
        <v>435</v>
      </c>
      <c r="H22" s="152">
        <v>254</v>
      </c>
      <c r="I22" s="153">
        <v>0.04504504504504504</v>
      </c>
      <c r="J22" s="154">
        <v>0.39510939510939513</v>
      </c>
      <c r="K22" s="154">
        <v>0.5598455598455598</v>
      </c>
      <c r="L22" s="155">
        <v>0.3268983268983269</v>
      </c>
    </row>
    <row r="23" spans="1:12" ht="21.75" customHeight="1">
      <c r="A23" s="225"/>
      <c r="B23" s="239" t="s">
        <v>17</v>
      </c>
      <c r="C23" s="240"/>
      <c r="D23" s="146">
        <v>1492</v>
      </c>
      <c r="E23" s="140">
        <v>89</v>
      </c>
      <c r="F23" s="141">
        <v>610</v>
      </c>
      <c r="G23" s="141">
        <v>793</v>
      </c>
      <c r="H23" s="142">
        <v>458</v>
      </c>
      <c r="I23" s="143">
        <v>0.0596514745308311</v>
      </c>
      <c r="J23" s="144">
        <v>0.40884718498659517</v>
      </c>
      <c r="K23" s="144">
        <v>0.5315013404825737</v>
      </c>
      <c r="L23" s="145">
        <v>0.306970509383378</v>
      </c>
    </row>
    <row r="24" spans="1:12" ht="21.75" customHeight="1">
      <c r="A24" s="228"/>
      <c r="B24" s="241" t="s">
        <v>35</v>
      </c>
      <c r="C24" s="242"/>
      <c r="D24" s="89">
        <v>2269</v>
      </c>
      <c r="E24" s="90">
        <v>124</v>
      </c>
      <c r="F24" s="91">
        <v>917</v>
      </c>
      <c r="G24" s="91">
        <v>1228</v>
      </c>
      <c r="H24" s="92">
        <v>712</v>
      </c>
      <c r="I24" s="93">
        <v>0.054649625385632436</v>
      </c>
      <c r="J24" s="94">
        <v>0.40414279418245924</v>
      </c>
      <c r="K24" s="94">
        <v>0.5412075804319083</v>
      </c>
      <c r="L24" s="95">
        <v>0.3137946231820185</v>
      </c>
    </row>
    <row r="25" spans="1:12" ht="21.75" customHeight="1">
      <c r="A25" s="225" t="s">
        <v>18</v>
      </c>
      <c r="B25" s="237" t="s">
        <v>19</v>
      </c>
      <c r="C25" s="238"/>
      <c r="D25" s="132">
        <v>779</v>
      </c>
      <c r="E25" s="133">
        <v>43</v>
      </c>
      <c r="F25" s="134">
        <v>287</v>
      </c>
      <c r="G25" s="134">
        <v>449</v>
      </c>
      <c r="H25" s="135">
        <v>256</v>
      </c>
      <c r="I25" s="136">
        <v>0.055198973042362</v>
      </c>
      <c r="J25" s="137">
        <v>0.3684210526315789</v>
      </c>
      <c r="K25" s="137">
        <v>0.576379974326059</v>
      </c>
      <c r="L25" s="138">
        <v>0.3286264441591784</v>
      </c>
    </row>
    <row r="26" spans="1:12" ht="21.75" customHeight="1">
      <c r="A26" s="225"/>
      <c r="B26" s="239" t="s">
        <v>20</v>
      </c>
      <c r="C26" s="240"/>
      <c r="D26" s="146">
        <v>473</v>
      </c>
      <c r="E26" s="140">
        <v>15</v>
      </c>
      <c r="F26" s="141">
        <v>184</v>
      </c>
      <c r="G26" s="141">
        <v>274</v>
      </c>
      <c r="H26" s="142">
        <v>158</v>
      </c>
      <c r="I26" s="143">
        <v>0.03171247357293869</v>
      </c>
      <c r="J26" s="144">
        <v>0.3890063424947146</v>
      </c>
      <c r="K26" s="144">
        <v>0.5792811839323467</v>
      </c>
      <c r="L26" s="145">
        <v>0.33403805496828753</v>
      </c>
    </row>
    <row r="27" spans="1:12" ht="21.75" customHeight="1">
      <c r="A27" s="225"/>
      <c r="B27" s="241" t="s">
        <v>12</v>
      </c>
      <c r="C27" s="242"/>
      <c r="D27" s="82">
        <v>1252</v>
      </c>
      <c r="E27" s="96">
        <v>58</v>
      </c>
      <c r="F27" s="97">
        <v>471</v>
      </c>
      <c r="G27" s="97">
        <v>723</v>
      </c>
      <c r="H27" s="98">
        <v>414</v>
      </c>
      <c r="I27" s="99">
        <v>0.0463258785942492</v>
      </c>
      <c r="J27" s="100">
        <v>0.3761980830670926</v>
      </c>
      <c r="K27" s="100">
        <v>0.5774760383386581</v>
      </c>
      <c r="L27" s="101">
        <v>0.3306709265175719</v>
      </c>
    </row>
    <row r="28" spans="1:12" ht="21.75" customHeight="1">
      <c r="A28" s="198" t="s">
        <v>31</v>
      </c>
      <c r="B28" s="237" t="s">
        <v>21</v>
      </c>
      <c r="C28" s="238"/>
      <c r="D28" s="132">
        <v>1792</v>
      </c>
      <c r="E28" s="133">
        <v>101</v>
      </c>
      <c r="F28" s="134">
        <v>756</v>
      </c>
      <c r="G28" s="134">
        <v>935</v>
      </c>
      <c r="H28" s="135">
        <v>534</v>
      </c>
      <c r="I28" s="136">
        <v>0.056361607142857144</v>
      </c>
      <c r="J28" s="137">
        <v>0.421875</v>
      </c>
      <c r="K28" s="137">
        <v>0.5217633928571429</v>
      </c>
      <c r="L28" s="138">
        <v>0.29799107142857145</v>
      </c>
    </row>
    <row r="29" spans="1:12" ht="21.75" customHeight="1">
      <c r="A29" s="199"/>
      <c r="B29" s="239" t="s">
        <v>22</v>
      </c>
      <c r="C29" s="240"/>
      <c r="D29" s="146">
        <v>426</v>
      </c>
      <c r="E29" s="140">
        <v>11</v>
      </c>
      <c r="F29" s="141">
        <v>140</v>
      </c>
      <c r="G29" s="141">
        <v>275</v>
      </c>
      <c r="H29" s="142">
        <v>161</v>
      </c>
      <c r="I29" s="143">
        <v>0.025821596244131457</v>
      </c>
      <c r="J29" s="144">
        <v>0.3286384976525822</v>
      </c>
      <c r="K29" s="144">
        <v>0.6455399061032864</v>
      </c>
      <c r="L29" s="145">
        <v>0.3779342723004695</v>
      </c>
    </row>
    <row r="30" spans="1:12" ht="21.75" customHeight="1">
      <c r="A30" s="200"/>
      <c r="B30" s="241" t="s">
        <v>12</v>
      </c>
      <c r="C30" s="242"/>
      <c r="D30" s="82">
        <v>2218</v>
      </c>
      <c r="E30" s="96">
        <v>112</v>
      </c>
      <c r="F30" s="97">
        <v>896</v>
      </c>
      <c r="G30" s="97">
        <v>1210</v>
      </c>
      <c r="H30" s="98">
        <v>695</v>
      </c>
      <c r="I30" s="99">
        <v>0.05049594229035167</v>
      </c>
      <c r="J30" s="100">
        <v>0.40396753832281335</v>
      </c>
      <c r="K30" s="100">
        <v>0.545536519386835</v>
      </c>
      <c r="L30" s="101">
        <v>0.3133453561767358</v>
      </c>
    </row>
    <row r="31" spans="1:12" ht="21.75" customHeight="1">
      <c r="A31" s="189" t="s">
        <v>23</v>
      </c>
      <c r="B31" s="237" t="s">
        <v>24</v>
      </c>
      <c r="C31" s="238"/>
      <c r="D31" s="132">
        <v>839</v>
      </c>
      <c r="E31" s="133">
        <v>45</v>
      </c>
      <c r="F31" s="134">
        <v>341</v>
      </c>
      <c r="G31" s="134">
        <v>453</v>
      </c>
      <c r="H31" s="135">
        <v>268</v>
      </c>
      <c r="I31" s="136">
        <v>0.05363528009535161</v>
      </c>
      <c r="J31" s="137">
        <v>0.4064362336114422</v>
      </c>
      <c r="K31" s="137">
        <v>0.5399284862932062</v>
      </c>
      <c r="L31" s="138">
        <v>0.31942789034564956</v>
      </c>
    </row>
    <row r="32" spans="1:12" ht="21.75" customHeight="1">
      <c r="A32" s="190"/>
      <c r="B32" s="239" t="s">
        <v>25</v>
      </c>
      <c r="C32" s="240"/>
      <c r="D32" s="146">
        <v>543</v>
      </c>
      <c r="E32" s="140">
        <v>21</v>
      </c>
      <c r="F32" s="141">
        <v>203</v>
      </c>
      <c r="G32" s="141">
        <v>319</v>
      </c>
      <c r="H32" s="142">
        <v>186</v>
      </c>
      <c r="I32" s="143">
        <v>0.03867403314917127</v>
      </c>
      <c r="J32" s="144">
        <v>0.3738489871086556</v>
      </c>
      <c r="K32" s="144">
        <v>0.5874769797421732</v>
      </c>
      <c r="L32" s="145">
        <v>0.3425414364640884</v>
      </c>
    </row>
    <row r="33" spans="1:12" ht="21.75" customHeight="1">
      <c r="A33" s="191"/>
      <c r="B33" s="241" t="s">
        <v>12</v>
      </c>
      <c r="C33" s="242"/>
      <c r="D33" s="82">
        <v>1382</v>
      </c>
      <c r="E33" s="96">
        <v>66</v>
      </c>
      <c r="F33" s="97">
        <v>544</v>
      </c>
      <c r="G33" s="97">
        <v>772</v>
      </c>
      <c r="H33" s="98">
        <v>454</v>
      </c>
      <c r="I33" s="99">
        <v>0.04775687409551375</v>
      </c>
      <c r="J33" s="100">
        <v>0.39363241678726485</v>
      </c>
      <c r="K33" s="100">
        <v>0.5586107091172214</v>
      </c>
      <c r="L33" s="101">
        <v>0.32850940665701883</v>
      </c>
    </row>
    <row r="34" spans="1:12" ht="21.75" customHeight="1">
      <c r="A34" s="198" t="s">
        <v>32</v>
      </c>
      <c r="B34" s="237" t="s">
        <v>26</v>
      </c>
      <c r="C34" s="238"/>
      <c r="D34" s="148">
        <v>742</v>
      </c>
      <c r="E34" s="126">
        <v>39</v>
      </c>
      <c r="F34" s="127">
        <v>251</v>
      </c>
      <c r="G34" s="127">
        <v>452</v>
      </c>
      <c r="H34" s="128">
        <v>248</v>
      </c>
      <c r="I34" s="129">
        <v>0.05256064690026954</v>
      </c>
      <c r="J34" s="130">
        <v>0.33827493261455527</v>
      </c>
      <c r="K34" s="130">
        <v>0.6091644204851752</v>
      </c>
      <c r="L34" s="131">
        <v>0.33423180592991913</v>
      </c>
    </row>
    <row r="35" spans="1:12" ht="21.75" customHeight="1">
      <c r="A35" s="199"/>
      <c r="B35" s="239" t="s">
        <v>27</v>
      </c>
      <c r="C35" s="240"/>
      <c r="D35" s="146">
        <v>725</v>
      </c>
      <c r="E35" s="140">
        <v>36</v>
      </c>
      <c r="F35" s="141">
        <v>260</v>
      </c>
      <c r="G35" s="141">
        <v>429</v>
      </c>
      <c r="H35" s="142">
        <v>231</v>
      </c>
      <c r="I35" s="143">
        <v>0.0496551724137931</v>
      </c>
      <c r="J35" s="144">
        <v>0.3586206896551724</v>
      </c>
      <c r="K35" s="144">
        <v>0.5917241379310345</v>
      </c>
      <c r="L35" s="145">
        <v>0.31862068965517243</v>
      </c>
    </row>
    <row r="36" spans="1:12" ht="21.75" customHeight="1">
      <c r="A36" s="200"/>
      <c r="B36" s="241" t="s">
        <v>12</v>
      </c>
      <c r="C36" s="242"/>
      <c r="D36" s="82">
        <v>1467</v>
      </c>
      <c r="E36" s="96">
        <v>75</v>
      </c>
      <c r="F36" s="97">
        <v>511</v>
      </c>
      <c r="G36" s="97">
        <v>881</v>
      </c>
      <c r="H36" s="98">
        <v>479</v>
      </c>
      <c r="I36" s="99">
        <v>0.05112474437627812</v>
      </c>
      <c r="J36" s="100">
        <v>0.3483299250170416</v>
      </c>
      <c r="K36" s="100">
        <v>0.6005453306066802</v>
      </c>
      <c r="L36" s="101">
        <v>0.3265167007498296</v>
      </c>
    </row>
    <row r="37" spans="1:12" ht="21.75" customHeight="1">
      <c r="A37" s="243" t="s">
        <v>28</v>
      </c>
      <c r="B37" s="244"/>
      <c r="C37" s="245"/>
      <c r="D37" s="156">
        <v>43743</v>
      </c>
      <c r="E37" s="157">
        <v>3573</v>
      </c>
      <c r="F37" s="158">
        <v>20675</v>
      </c>
      <c r="G37" s="158">
        <v>19495</v>
      </c>
      <c r="H37" s="159">
        <v>10704</v>
      </c>
      <c r="I37" s="160">
        <v>0.08168164049104999</v>
      </c>
      <c r="J37" s="161">
        <v>0.47264705209976454</v>
      </c>
      <c r="K37" s="161">
        <v>0.4456713074091855</v>
      </c>
      <c r="L37" s="162">
        <v>0.24470200946437146</v>
      </c>
    </row>
    <row r="38" spans="1:12" ht="22.5" customHeight="1">
      <c r="A38" s="102" t="s">
        <v>53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1:12" ht="24" customHeight="1">
      <c r="A39" s="188" t="s">
        <v>54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</row>
  </sheetData>
  <sheetProtection/>
  <mergeCells count="49">
    <mergeCell ref="A34:A36"/>
    <mergeCell ref="B34:C34"/>
    <mergeCell ref="B35:C35"/>
    <mergeCell ref="B36:C36"/>
    <mergeCell ref="A37:C37"/>
    <mergeCell ref="A39:L39"/>
    <mergeCell ref="A28:A30"/>
    <mergeCell ref="B28:C28"/>
    <mergeCell ref="B29:C29"/>
    <mergeCell ref="B30:C30"/>
    <mergeCell ref="A31:A33"/>
    <mergeCell ref="B31:C31"/>
    <mergeCell ref="B32:C32"/>
    <mergeCell ref="B33:C33"/>
    <mergeCell ref="A22:A24"/>
    <mergeCell ref="B22:C22"/>
    <mergeCell ref="B23:C23"/>
    <mergeCell ref="B24:C24"/>
    <mergeCell ref="A25:A27"/>
    <mergeCell ref="B25:C25"/>
    <mergeCell ref="B26:C26"/>
    <mergeCell ref="B27:C27"/>
    <mergeCell ref="B16:C16"/>
    <mergeCell ref="B17:C17"/>
    <mergeCell ref="B18:C18"/>
    <mergeCell ref="B19:C19"/>
    <mergeCell ref="A20:A21"/>
    <mergeCell ref="B20:C20"/>
    <mergeCell ref="B21:C21"/>
    <mergeCell ref="J4:J5"/>
    <mergeCell ref="K4:K5"/>
    <mergeCell ref="A6:A19"/>
    <mergeCell ref="B6:C6"/>
    <mergeCell ref="B7:C7"/>
    <mergeCell ref="B10:C10"/>
    <mergeCell ref="B11:C11"/>
    <mergeCell ref="B13:C13"/>
    <mergeCell ref="B14:C14"/>
    <mergeCell ref="B15:C15"/>
    <mergeCell ref="A1:L1"/>
    <mergeCell ref="I2:L2"/>
    <mergeCell ref="A3:C5"/>
    <mergeCell ref="D3:D5"/>
    <mergeCell ref="E3:H3"/>
    <mergeCell ref="I3:L3"/>
    <mergeCell ref="E4:E5"/>
    <mergeCell ref="F4:F5"/>
    <mergeCell ref="G4:G5"/>
    <mergeCell ref="I4:I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39"/>
  <sheetViews>
    <sheetView zoomScaleSheetLayoutView="100" zoomScalePageLayoutView="0" workbookViewId="0" topLeftCell="A1">
      <pane xSplit="3" ySplit="6" topLeftCell="D7" activePane="bottomRight" state="frozen"/>
      <selection pane="topLeft" activeCell="V13" sqref="V13"/>
      <selection pane="topRight" activeCell="V13" sqref="V13"/>
      <selection pane="bottomLeft" activeCell="V13" sqref="V13"/>
      <selection pane="bottomRight" activeCell="V13" sqref="V13"/>
    </sheetView>
  </sheetViews>
  <sheetFormatPr defaultColWidth="9.00390625" defaultRowHeight="13.5"/>
  <cols>
    <col min="1" max="1" width="4.125" style="0" customWidth="1"/>
    <col min="2" max="2" width="1.75390625" style="0" customWidth="1"/>
    <col min="3" max="3" width="8.75390625" style="0" customWidth="1"/>
    <col min="4" max="16" width="7.625" style="0" customWidth="1"/>
  </cols>
  <sheetData>
    <row r="1" spans="1:16" ht="21">
      <c r="A1" s="219" t="s">
        <v>55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6" ht="21.75" thickBot="1">
      <c r="A2" s="103"/>
      <c r="B2" s="103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299" t="s">
        <v>70</v>
      </c>
      <c r="N2" s="299"/>
      <c r="O2" s="299"/>
      <c r="P2" s="299"/>
    </row>
    <row r="3" spans="1:16" ht="14.25">
      <c r="A3" s="300" t="s">
        <v>0</v>
      </c>
      <c r="B3" s="301"/>
      <c r="C3" s="302"/>
      <c r="D3" s="305" t="s">
        <v>56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7"/>
    </row>
    <row r="4" spans="1:16" ht="13.5" customHeight="1">
      <c r="A4" s="303"/>
      <c r="B4" s="226"/>
      <c r="C4" s="227"/>
      <c r="D4" s="308" t="s">
        <v>57</v>
      </c>
      <c r="E4" s="309"/>
      <c r="F4" s="309"/>
      <c r="G4" s="310"/>
      <c r="H4" s="282" t="s">
        <v>58</v>
      </c>
      <c r="I4" s="283"/>
      <c r="J4" s="283"/>
      <c r="K4" s="283"/>
      <c r="L4" s="284"/>
      <c r="M4" s="290" t="s">
        <v>59</v>
      </c>
      <c r="N4" s="291"/>
      <c r="O4" s="291"/>
      <c r="P4" s="292"/>
    </row>
    <row r="5" spans="1:16" ht="13.5" customHeight="1">
      <c r="A5" s="303"/>
      <c r="B5" s="226"/>
      <c r="C5" s="227"/>
      <c r="D5" s="285" t="s">
        <v>49</v>
      </c>
      <c r="E5" s="289" t="s">
        <v>50</v>
      </c>
      <c r="F5" s="286" t="s">
        <v>51</v>
      </c>
      <c r="G5" s="105"/>
      <c r="H5" s="285" t="s">
        <v>49</v>
      </c>
      <c r="I5" s="286" t="s">
        <v>50</v>
      </c>
      <c r="J5" s="163"/>
      <c r="K5" s="286" t="s">
        <v>51</v>
      </c>
      <c r="L5" s="105"/>
      <c r="M5" s="293" t="s">
        <v>49</v>
      </c>
      <c r="N5" s="295" t="s">
        <v>50</v>
      </c>
      <c r="O5" s="297" t="s">
        <v>51</v>
      </c>
      <c r="P5" s="106"/>
    </row>
    <row r="6" spans="1:16" ht="21.75" customHeight="1">
      <c r="A6" s="304"/>
      <c r="B6" s="229"/>
      <c r="C6" s="230"/>
      <c r="D6" s="266"/>
      <c r="E6" s="253"/>
      <c r="F6" s="253"/>
      <c r="G6" s="123" t="s">
        <v>52</v>
      </c>
      <c r="H6" s="266"/>
      <c r="I6" s="287"/>
      <c r="J6" s="164" t="s">
        <v>60</v>
      </c>
      <c r="K6" s="288"/>
      <c r="L6" s="123" t="s">
        <v>52</v>
      </c>
      <c r="M6" s="294"/>
      <c r="N6" s="296"/>
      <c r="O6" s="298"/>
      <c r="P6" s="165" t="s">
        <v>52</v>
      </c>
    </row>
    <row r="7" spans="1:16" ht="21.75" customHeight="1">
      <c r="A7" s="278" t="s">
        <v>3</v>
      </c>
      <c r="B7" s="237" t="s">
        <v>4</v>
      </c>
      <c r="C7" s="238"/>
      <c r="D7" s="166">
        <v>748</v>
      </c>
      <c r="E7" s="167">
        <v>3552</v>
      </c>
      <c r="F7" s="167">
        <v>2126</v>
      </c>
      <c r="G7" s="168">
        <v>1036</v>
      </c>
      <c r="H7" s="166">
        <v>731</v>
      </c>
      <c r="I7" s="167">
        <v>3793</v>
      </c>
      <c r="J7" s="167">
        <v>1139</v>
      </c>
      <c r="K7" s="167">
        <v>3114</v>
      </c>
      <c r="L7" s="168">
        <v>1876</v>
      </c>
      <c r="M7" s="166">
        <v>1479</v>
      </c>
      <c r="N7" s="167">
        <v>7345</v>
      </c>
      <c r="O7" s="167">
        <v>5240</v>
      </c>
      <c r="P7" s="169">
        <v>2912</v>
      </c>
    </row>
    <row r="8" spans="1:16" ht="21.75" customHeight="1">
      <c r="A8" s="279"/>
      <c r="B8" s="212" t="s">
        <v>5</v>
      </c>
      <c r="C8" s="281"/>
      <c r="D8" s="170">
        <v>432</v>
      </c>
      <c r="E8" s="171">
        <v>2562</v>
      </c>
      <c r="F8" s="171">
        <v>1738</v>
      </c>
      <c r="G8" s="172">
        <v>795</v>
      </c>
      <c r="H8" s="170">
        <v>438</v>
      </c>
      <c r="I8" s="171">
        <v>2403</v>
      </c>
      <c r="J8" s="171">
        <v>622</v>
      </c>
      <c r="K8" s="171">
        <v>2449</v>
      </c>
      <c r="L8" s="172">
        <v>1363</v>
      </c>
      <c r="M8" s="170">
        <v>870</v>
      </c>
      <c r="N8" s="171">
        <v>4965</v>
      </c>
      <c r="O8" s="171">
        <v>4187</v>
      </c>
      <c r="P8" s="173">
        <v>2158</v>
      </c>
    </row>
    <row r="9" spans="1:16" ht="21.75" customHeight="1">
      <c r="A9" s="279"/>
      <c r="B9" s="2"/>
      <c r="C9" s="4" t="s">
        <v>36</v>
      </c>
      <c r="D9" s="174">
        <v>62</v>
      </c>
      <c r="E9" s="175">
        <v>478</v>
      </c>
      <c r="F9" s="175">
        <v>361</v>
      </c>
      <c r="G9" s="176">
        <v>150</v>
      </c>
      <c r="H9" s="174">
        <v>65</v>
      </c>
      <c r="I9" s="175">
        <v>376</v>
      </c>
      <c r="J9" s="175">
        <v>113</v>
      </c>
      <c r="K9" s="175">
        <v>496</v>
      </c>
      <c r="L9" s="176">
        <v>251</v>
      </c>
      <c r="M9" s="174">
        <v>127</v>
      </c>
      <c r="N9" s="175">
        <v>854</v>
      </c>
      <c r="O9" s="175">
        <v>857</v>
      </c>
      <c r="P9" s="177">
        <v>401</v>
      </c>
    </row>
    <row r="10" spans="1:16" ht="21.75" customHeight="1">
      <c r="A10" s="279"/>
      <c r="B10" s="3"/>
      <c r="C10" s="4" t="s">
        <v>37</v>
      </c>
      <c r="D10" s="174">
        <v>19</v>
      </c>
      <c r="E10" s="175">
        <v>272</v>
      </c>
      <c r="F10" s="175">
        <v>261</v>
      </c>
      <c r="G10" s="176">
        <v>133</v>
      </c>
      <c r="H10" s="174">
        <v>11</v>
      </c>
      <c r="I10" s="175">
        <v>227</v>
      </c>
      <c r="J10" s="175">
        <v>43</v>
      </c>
      <c r="K10" s="175">
        <v>383</v>
      </c>
      <c r="L10" s="176">
        <v>250</v>
      </c>
      <c r="M10" s="174">
        <v>30</v>
      </c>
      <c r="N10" s="175">
        <v>499</v>
      </c>
      <c r="O10" s="175">
        <v>644</v>
      </c>
      <c r="P10" s="177">
        <v>383</v>
      </c>
    </row>
    <row r="11" spans="1:16" ht="21.75" customHeight="1">
      <c r="A11" s="279"/>
      <c r="B11" s="239" t="s">
        <v>6</v>
      </c>
      <c r="C11" s="240"/>
      <c r="D11" s="174">
        <v>242</v>
      </c>
      <c r="E11" s="175">
        <v>975</v>
      </c>
      <c r="F11" s="175">
        <v>553</v>
      </c>
      <c r="G11" s="176">
        <v>234</v>
      </c>
      <c r="H11" s="174">
        <v>206</v>
      </c>
      <c r="I11" s="175">
        <v>1046</v>
      </c>
      <c r="J11" s="175">
        <v>307</v>
      </c>
      <c r="K11" s="175">
        <v>844</v>
      </c>
      <c r="L11" s="176">
        <v>488</v>
      </c>
      <c r="M11" s="174">
        <v>448</v>
      </c>
      <c r="N11" s="175">
        <v>2021</v>
      </c>
      <c r="O11" s="175">
        <v>1397</v>
      </c>
      <c r="P11" s="177">
        <v>722</v>
      </c>
    </row>
    <row r="12" spans="1:16" ht="21.75" customHeight="1">
      <c r="A12" s="279"/>
      <c r="B12" s="212" t="s">
        <v>7</v>
      </c>
      <c r="C12" s="281"/>
      <c r="D12" s="174">
        <v>72</v>
      </c>
      <c r="E12" s="175">
        <v>562</v>
      </c>
      <c r="F12" s="175">
        <v>463</v>
      </c>
      <c r="G12" s="176">
        <v>223</v>
      </c>
      <c r="H12" s="174">
        <v>75</v>
      </c>
      <c r="I12" s="175">
        <v>559</v>
      </c>
      <c r="J12" s="175">
        <v>139</v>
      </c>
      <c r="K12" s="175">
        <v>693</v>
      </c>
      <c r="L12" s="176">
        <v>425</v>
      </c>
      <c r="M12" s="174">
        <v>147</v>
      </c>
      <c r="N12" s="175">
        <v>1121</v>
      </c>
      <c r="O12" s="175">
        <v>1156</v>
      </c>
      <c r="P12" s="177">
        <v>648</v>
      </c>
    </row>
    <row r="13" spans="1:16" ht="21.75" customHeight="1">
      <c r="A13" s="279"/>
      <c r="B13" s="147"/>
      <c r="C13" s="81" t="s">
        <v>38</v>
      </c>
      <c r="D13" s="174">
        <v>0</v>
      </c>
      <c r="E13" s="175">
        <v>13</v>
      </c>
      <c r="F13" s="175">
        <v>29</v>
      </c>
      <c r="G13" s="176">
        <v>17</v>
      </c>
      <c r="H13" s="174">
        <v>0</v>
      </c>
      <c r="I13" s="175">
        <v>11</v>
      </c>
      <c r="J13" s="175">
        <v>1</v>
      </c>
      <c r="K13" s="175">
        <v>39</v>
      </c>
      <c r="L13" s="176">
        <v>21</v>
      </c>
      <c r="M13" s="174">
        <v>0</v>
      </c>
      <c r="N13" s="175">
        <v>24</v>
      </c>
      <c r="O13" s="175">
        <v>68</v>
      </c>
      <c r="P13" s="177">
        <v>38</v>
      </c>
    </row>
    <row r="14" spans="1:16" ht="21.75" customHeight="1">
      <c r="A14" s="279"/>
      <c r="B14" s="239" t="s">
        <v>8</v>
      </c>
      <c r="C14" s="240"/>
      <c r="D14" s="174">
        <v>16</v>
      </c>
      <c r="E14" s="175">
        <v>201</v>
      </c>
      <c r="F14" s="175">
        <v>248</v>
      </c>
      <c r="G14" s="176">
        <v>143</v>
      </c>
      <c r="H14" s="174">
        <v>18</v>
      </c>
      <c r="I14" s="175">
        <v>199</v>
      </c>
      <c r="J14" s="175">
        <v>38</v>
      </c>
      <c r="K14" s="175">
        <v>340</v>
      </c>
      <c r="L14" s="176">
        <v>208</v>
      </c>
      <c r="M14" s="174">
        <v>34</v>
      </c>
      <c r="N14" s="175">
        <v>400</v>
      </c>
      <c r="O14" s="175">
        <v>588</v>
      </c>
      <c r="P14" s="177">
        <v>351</v>
      </c>
    </row>
    <row r="15" spans="1:16" ht="21.75" customHeight="1">
      <c r="A15" s="279"/>
      <c r="B15" s="239" t="s">
        <v>9</v>
      </c>
      <c r="C15" s="240"/>
      <c r="D15" s="174">
        <v>23</v>
      </c>
      <c r="E15" s="175">
        <v>308</v>
      </c>
      <c r="F15" s="175">
        <v>417</v>
      </c>
      <c r="G15" s="176">
        <v>194</v>
      </c>
      <c r="H15" s="174">
        <v>26</v>
      </c>
      <c r="I15" s="175">
        <v>302</v>
      </c>
      <c r="J15" s="175">
        <v>70</v>
      </c>
      <c r="K15" s="175">
        <v>559</v>
      </c>
      <c r="L15" s="176">
        <v>346</v>
      </c>
      <c r="M15" s="174">
        <v>49</v>
      </c>
      <c r="N15" s="175">
        <v>610</v>
      </c>
      <c r="O15" s="175">
        <v>976</v>
      </c>
      <c r="P15" s="177">
        <v>540</v>
      </c>
    </row>
    <row r="16" spans="1:16" ht="21.75" customHeight="1">
      <c r="A16" s="279"/>
      <c r="B16" s="239" t="s">
        <v>10</v>
      </c>
      <c r="C16" s="240"/>
      <c r="D16" s="174">
        <v>30</v>
      </c>
      <c r="E16" s="175">
        <v>157</v>
      </c>
      <c r="F16" s="175">
        <v>113</v>
      </c>
      <c r="G16" s="176">
        <v>42</v>
      </c>
      <c r="H16" s="174">
        <v>20</v>
      </c>
      <c r="I16" s="175">
        <v>137</v>
      </c>
      <c r="J16" s="175">
        <v>40</v>
      </c>
      <c r="K16" s="175">
        <v>140</v>
      </c>
      <c r="L16" s="176">
        <v>83</v>
      </c>
      <c r="M16" s="174">
        <v>50</v>
      </c>
      <c r="N16" s="175">
        <v>294</v>
      </c>
      <c r="O16" s="175">
        <v>253</v>
      </c>
      <c r="P16" s="177">
        <v>125</v>
      </c>
    </row>
    <row r="17" spans="1:16" ht="21.75" customHeight="1">
      <c r="A17" s="279"/>
      <c r="B17" s="239" t="s">
        <v>61</v>
      </c>
      <c r="C17" s="240"/>
      <c r="D17" s="174">
        <v>0</v>
      </c>
      <c r="E17" s="175">
        <v>16</v>
      </c>
      <c r="F17" s="175">
        <v>32</v>
      </c>
      <c r="G17" s="176">
        <v>14</v>
      </c>
      <c r="H17" s="174">
        <v>0</v>
      </c>
      <c r="I17" s="175">
        <v>17</v>
      </c>
      <c r="J17" s="175">
        <v>1</v>
      </c>
      <c r="K17" s="175">
        <v>47</v>
      </c>
      <c r="L17" s="176">
        <v>29</v>
      </c>
      <c r="M17" s="174">
        <v>0</v>
      </c>
      <c r="N17" s="175">
        <v>33</v>
      </c>
      <c r="O17" s="175">
        <v>79</v>
      </c>
      <c r="P17" s="177">
        <v>43</v>
      </c>
    </row>
    <row r="18" spans="1:16" ht="21.75" customHeight="1">
      <c r="A18" s="279"/>
      <c r="B18" s="239" t="s">
        <v>62</v>
      </c>
      <c r="C18" s="240"/>
      <c r="D18" s="174">
        <v>0</v>
      </c>
      <c r="E18" s="175">
        <v>0</v>
      </c>
      <c r="F18" s="175">
        <v>1</v>
      </c>
      <c r="G18" s="176">
        <v>0</v>
      </c>
      <c r="H18" s="174">
        <v>0</v>
      </c>
      <c r="I18" s="175">
        <v>0</v>
      </c>
      <c r="J18" s="175">
        <v>0</v>
      </c>
      <c r="K18" s="175">
        <v>1</v>
      </c>
      <c r="L18" s="176">
        <v>0</v>
      </c>
      <c r="M18" s="174">
        <v>0</v>
      </c>
      <c r="N18" s="175">
        <v>0</v>
      </c>
      <c r="O18" s="175">
        <v>2</v>
      </c>
      <c r="P18" s="177">
        <v>0</v>
      </c>
    </row>
    <row r="19" spans="1:16" ht="21.75" customHeight="1">
      <c r="A19" s="279"/>
      <c r="B19" s="239" t="s">
        <v>11</v>
      </c>
      <c r="C19" s="240"/>
      <c r="D19" s="170">
        <v>13</v>
      </c>
      <c r="E19" s="171">
        <v>187</v>
      </c>
      <c r="F19" s="171">
        <v>163</v>
      </c>
      <c r="G19" s="172">
        <v>83</v>
      </c>
      <c r="H19" s="170">
        <v>11</v>
      </c>
      <c r="I19" s="171">
        <v>77</v>
      </c>
      <c r="J19" s="171">
        <v>23</v>
      </c>
      <c r="K19" s="171">
        <v>225</v>
      </c>
      <c r="L19" s="172">
        <v>132</v>
      </c>
      <c r="M19" s="170">
        <v>24</v>
      </c>
      <c r="N19" s="171">
        <v>264</v>
      </c>
      <c r="O19" s="171">
        <v>388</v>
      </c>
      <c r="P19" s="173">
        <v>215</v>
      </c>
    </row>
    <row r="20" spans="1:16" ht="21.75" customHeight="1">
      <c r="A20" s="280"/>
      <c r="B20" s="241" t="s">
        <v>35</v>
      </c>
      <c r="C20" s="242"/>
      <c r="D20" s="107">
        <v>1576</v>
      </c>
      <c r="E20" s="108">
        <v>8520</v>
      </c>
      <c r="F20" s="108">
        <v>5854</v>
      </c>
      <c r="G20" s="109">
        <v>2764</v>
      </c>
      <c r="H20" s="107">
        <v>1525</v>
      </c>
      <c r="I20" s="108">
        <v>8533</v>
      </c>
      <c r="J20" s="108">
        <v>2379</v>
      </c>
      <c r="K20" s="108">
        <v>8412</v>
      </c>
      <c r="L20" s="109">
        <v>4950</v>
      </c>
      <c r="M20" s="107">
        <v>3101</v>
      </c>
      <c r="N20" s="108">
        <v>17053</v>
      </c>
      <c r="O20" s="108">
        <v>14266</v>
      </c>
      <c r="P20" s="110">
        <v>7714</v>
      </c>
    </row>
    <row r="21" spans="1:16" ht="21.75" customHeight="1">
      <c r="A21" s="278" t="s">
        <v>13</v>
      </c>
      <c r="B21" s="237" t="s">
        <v>14</v>
      </c>
      <c r="C21" s="238"/>
      <c r="D21" s="166">
        <v>20</v>
      </c>
      <c r="E21" s="167">
        <v>159</v>
      </c>
      <c r="F21" s="167">
        <v>175</v>
      </c>
      <c r="G21" s="168">
        <v>81</v>
      </c>
      <c r="H21" s="166">
        <v>17</v>
      </c>
      <c r="I21" s="167">
        <v>124</v>
      </c>
      <c r="J21" s="167">
        <v>28</v>
      </c>
      <c r="K21" s="167">
        <v>240</v>
      </c>
      <c r="L21" s="168">
        <v>155</v>
      </c>
      <c r="M21" s="166">
        <v>37</v>
      </c>
      <c r="N21" s="167">
        <v>283</v>
      </c>
      <c r="O21" s="167">
        <v>415</v>
      </c>
      <c r="P21" s="169">
        <v>236</v>
      </c>
    </row>
    <row r="22" spans="1:16" ht="21.75" customHeight="1">
      <c r="A22" s="280"/>
      <c r="B22" s="241" t="s">
        <v>35</v>
      </c>
      <c r="C22" s="242"/>
      <c r="D22" s="111">
        <v>20</v>
      </c>
      <c r="E22" s="112">
        <v>159</v>
      </c>
      <c r="F22" s="112">
        <v>175</v>
      </c>
      <c r="G22" s="113">
        <v>81</v>
      </c>
      <c r="H22" s="111">
        <v>17</v>
      </c>
      <c r="I22" s="112">
        <v>124</v>
      </c>
      <c r="J22" s="112">
        <v>28</v>
      </c>
      <c r="K22" s="112">
        <v>240</v>
      </c>
      <c r="L22" s="113">
        <v>155</v>
      </c>
      <c r="M22" s="111">
        <v>37</v>
      </c>
      <c r="N22" s="112">
        <v>283</v>
      </c>
      <c r="O22" s="112">
        <v>415</v>
      </c>
      <c r="P22" s="114">
        <v>236</v>
      </c>
    </row>
    <row r="23" spans="1:16" ht="21.75" customHeight="1">
      <c r="A23" s="278" t="s">
        <v>15</v>
      </c>
      <c r="B23" s="237" t="s">
        <v>16</v>
      </c>
      <c r="C23" s="238"/>
      <c r="D23" s="178">
        <v>15</v>
      </c>
      <c r="E23" s="179">
        <v>158</v>
      </c>
      <c r="F23" s="179">
        <v>193</v>
      </c>
      <c r="G23" s="180">
        <v>94</v>
      </c>
      <c r="H23" s="178">
        <v>20</v>
      </c>
      <c r="I23" s="179">
        <v>149</v>
      </c>
      <c r="J23" s="179">
        <v>39</v>
      </c>
      <c r="K23" s="179">
        <v>242</v>
      </c>
      <c r="L23" s="180">
        <v>160</v>
      </c>
      <c r="M23" s="178">
        <v>35</v>
      </c>
      <c r="N23" s="179">
        <v>307</v>
      </c>
      <c r="O23" s="179">
        <v>435</v>
      </c>
      <c r="P23" s="181">
        <v>254</v>
      </c>
    </row>
    <row r="24" spans="1:16" ht="21.75" customHeight="1">
      <c r="A24" s="279"/>
      <c r="B24" s="239" t="s">
        <v>17</v>
      </c>
      <c r="C24" s="240"/>
      <c r="D24" s="174">
        <v>43</v>
      </c>
      <c r="E24" s="175">
        <v>306</v>
      </c>
      <c r="F24" s="175">
        <v>354</v>
      </c>
      <c r="G24" s="176">
        <v>192</v>
      </c>
      <c r="H24" s="174">
        <v>46</v>
      </c>
      <c r="I24" s="175">
        <v>304</v>
      </c>
      <c r="J24" s="175">
        <v>65</v>
      </c>
      <c r="K24" s="175">
        <v>439</v>
      </c>
      <c r="L24" s="176">
        <v>266</v>
      </c>
      <c r="M24" s="174">
        <v>89</v>
      </c>
      <c r="N24" s="175">
        <v>610</v>
      </c>
      <c r="O24" s="175">
        <v>793</v>
      </c>
      <c r="P24" s="177">
        <v>458</v>
      </c>
    </row>
    <row r="25" spans="1:16" ht="21.75" customHeight="1">
      <c r="A25" s="280"/>
      <c r="B25" s="241" t="s">
        <v>35</v>
      </c>
      <c r="C25" s="242"/>
      <c r="D25" s="111">
        <v>58</v>
      </c>
      <c r="E25" s="112">
        <v>464</v>
      </c>
      <c r="F25" s="112">
        <v>547</v>
      </c>
      <c r="G25" s="113">
        <v>286</v>
      </c>
      <c r="H25" s="111">
        <v>66</v>
      </c>
      <c r="I25" s="112">
        <v>453</v>
      </c>
      <c r="J25" s="112">
        <v>104</v>
      </c>
      <c r="K25" s="112">
        <v>681</v>
      </c>
      <c r="L25" s="113">
        <v>426</v>
      </c>
      <c r="M25" s="111">
        <v>124</v>
      </c>
      <c r="N25" s="112">
        <v>917</v>
      </c>
      <c r="O25" s="112">
        <v>1228</v>
      </c>
      <c r="P25" s="114">
        <v>712</v>
      </c>
    </row>
    <row r="26" spans="1:16" ht="21.75" customHeight="1">
      <c r="A26" s="278" t="s">
        <v>18</v>
      </c>
      <c r="B26" s="237" t="s">
        <v>19</v>
      </c>
      <c r="C26" s="238"/>
      <c r="D26" s="170">
        <v>20</v>
      </c>
      <c r="E26" s="171">
        <v>149</v>
      </c>
      <c r="F26" s="171">
        <v>206</v>
      </c>
      <c r="G26" s="172">
        <v>106</v>
      </c>
      <c r="H26" s="170">
        <v>23</v>
      </c>
      <c r="I26" s="171">
        <v>138</v>
      </c>
      <c r="J26" s="171">
        <v>23</v>
      </c>
      <c r="K26" s="171">
        <v>243</v>
      </c>
      <c r="L26" s="172">
        <v>150</v>
      </c>
      <c r="M26" s="170">
        <v>43</v>
      </c>
      <c r="N26" s="171">
        <v>287</v>
      </c>
      <c r="O26" s="171">
        <v>449</v>
      </c>
      <c r="P26" s="173">
        <v>256</v>
      </c>
    </row>
    <row r="27" spans="1:16" ht="21.75" customHeight="1">
      <c r="A27" s="279"/>
      <c r="B27" s="239" t="s">
        <v>20</v>
      </c>
      <c r="C27" s="240"/>
      <c r="D27" s="174">
        <v>6</v>
      </c>
      <c r="E27" s="175">
        <v>103</v>
      </c>
      <c r="F27" s="175">
        <v>125</v>
      </c>
      <c r="G27" s="176">
        <v>66</v>
      </c>
      <c r="H27" s="174">
        <v>9</v>
      </c>
      <c r="I27" s="175">
        <v>81</v>
      </c>
      <c r="J27" s="175">
        <v>12</v>
      </c>
      <c r="K27" s="175">
        <v>149</v>
      </c>
      <c r="L27" s="176">
        <v>92</v>
      </c>
      <c r="M27" s="174">
        <v>15</v>
      </c>
      <c r="N27" s="175">
        <v>184</v>
      </c>
      <c r="O27" s="175">
        <v>274</v>
      </c>
      <c r="P27" s="177">
        <v>158</v>
      </c>
    </row>
    <row r="28" spans="1:16" ht="21.75" customHeight="1">
      <c r="A28" s="280"/>
      <c r="B28" s="241" t="s">
        <v>12</v>
      </c>
      <c r="C28" s="242"/>
      <c r="D28" s="115">
        <v>26</v>
      </c>
      <c r="E28" s="116">
        <v>252</v>
      </c>
      <c r="F28" s="116">
        <v>331</v>
      </c>
      <c r="G28" s="117">
        <v>172</v>
      </c>
      <c r="H28" s="115">
        <v>32</v>
      </c>
      <c r="I28" s="116">
        <v>219</v>
      </c>
      <c r="J28" s="116">
        <v>35</v>
      </c>
      <c r="K28" s="116">
        <v>392</v>
      </c>
      <c r="L28" s="117">
        <v>242</v>
      </c>
      <c r="M28" s="115">
        <v>58</v>
      </c>
      <c r="N28" s="116">
        <v>471</v>
      </c>
      <c r="O28" s="116">
        <v>723</v>
      </c>
      <c r="P28" s="118">
        <v>414</v>
      </c>
    </row>
    <row r="29" spans="1:16" ht="21.75" customHeight="1">
      <c r="A29" s="275" t="s">
        <v>31</v>
      </c>
      <c r="B29" s="237" t="s">
        <v>21</v>
      </c>
      <c r="C29" s="238"/>
      <c r="D29" s="170">
        <v>52</v>
      </c>
      <c r="E29" s="171">
        <v>403</v>
      </c>
      <c r="F29" s="171">
        <v>383</v>
      </c>
      <c r="G29" s="172">
        <v>188</v>
      </c>
      <c r="H29" s="170">
        <v>49</v>
      </c>
      <c r="I29" s="171">
        <v>353</v>
      </c>
      <c r="J29" s="171">
        <v>85</v>
      </c>
      <c r="K29" s="171">
        <v>552</v>
      </c>
      <c r="L29" s="172">
        <v>346</v>
      </c>
      <c r="M29" s="170">
        <v>101</v>
      </c>
      <c r="N29" s="171">
        <v>756</v>
      </c>
      <c r="O29" s="171">
        <v>935</v>
      </c>
      <c r="P29" s="173">
        <v>534</v>
      </c>
    </row>
    <row r="30" spans="1:16" ht="21.75" customHeight="1">
      <c r="A30" s="276"/>
      <c r="B30" s="239" t="s">
        <v>22</v>
      </c>
      <c r="C30" s="240"/>
      <c r="D30" s="174">
        <v>6</v>
      </c>
      <c r="E30" s="175">
        <v>80</v>
      </c>
      <c r="F30" s="175">
        <v>119</v>
      </c>
      <c r="G30" s="176">
        <v>62</v>
      </c>
      <c r="H30" s="174">
        <v>5</v>
      </c>
      <c r="I30" s="175">
        <v>60</v>
      </c>
      <c r="J30" s="175">
        <v>15</v>
      </c>
      <c r="K30" s="175">
        <v>156</v>
      </c>
      <c r="L30" s="176">
        <v>99</v>
      </c>
      <c r="M30" s="174">
        <v>11</v>
      </c>
      <c r="N30" s="175">
        <v>140</v>
      </c>
      <c r="O30" s="175">
        <v>275</v>
      </c>
      <c r="P30" s="177">
        <v>161</v>
      </c>
    </row>
    <row r="31" spans="1:16" ht="21.75" customHeight="1">
      <c r="A31" s="277"/>
      <c r="B31" s="241" t="s">
        <v>12</v>
      </c>
      <c r="C31" s="242"/>
      <c r="D31" s="115">
        <v>58</v>
      </c>
      <c r="E31" s="116">
        <v>483</v>
      </c>
      <c r="F31" s="116">
        <v>502</v>
      </c>
      <c r="G31" s="117">
        <v>250</v>
      </c>
      <c r="H31" s="115">
        <v>54</v>
      </c>
      <c r="I31" s="116">
        <v>413</v>
      </c>
      <c r="J31" s="116">
        <v>100</v>
      </c>
      <c r="K31" s="116">
        <v>708</v>
      </c>
      <c r="L31" s="117">
        <v>445</v>
      </c>
      <c r="M31" s="115">
        <v>112</v>
      </c>
      <c r="N31" s="116">
        <v>896</v>
      </c>
      <c r="O31" s="116">
        <v>1210</v>
      </c>
      <c r="P31" s="118">
        <v>695</v>
      </c>
    </row>
    <row r="32" spans="1:16" ht="21.75" customHeight="1">
      <c r="A32" s="272" t="s">
        <v>23</v>
      </c>
      <c r="B32" s="237" t="s">
        <v>24</v>
      </c>
      <c r="C32" s="238"/>
      <c r="D32" s="170">
        <v>25</v>
      </c>
      <c r="E32" s="171">
        <v>187</v>
      </c>
      <c r="F32" s="171">
        <v>172</v>
      </c>
      <c r="G32" s="172">
        <v>87</v>
      </c>
      <c r="H32" s="170">
        <v>20</v>
      </c>
      <c r="I32" s="171">
        <v>154</v>
      </c>
      <c r="J32" s="171">
        <v>24</v>
      </c>
      <c r="K32" s="171">
        <v>281</v>
      </c>
      <c r="L32" s="172">
        <v>181</v>
      </c>
      <c r="M32" s="170">
        <v>45</v>
      </c>
      <c r="N32" s="171">
        <v>341</v>
      </c>
      <c r="O32" s="171">
        <v>453</v>
      </c>
      <c r="P32" s="173">
        <v>268</v>
      </c>
    </row>
    <row r="33" spans="1:16" ht="21.75" customHeight="1">
      <c r="A33" s="273"/>
      <c r="B33" s="239" t="s">
        <v>25</v>
      </c>
      <c r="C33" s="240"/>
      <c r="D33" s="174">
        <v>11</v>
      </c>
      <c r="E33" s="175">
        <v>106</v>
      </c>
      <c r="F33" s="175">
        <v>140</v>
      </c>
      <c r="G33" s="176">
        <v>73</v>
      </c>
      <c r="H33" s="174">
        <v>10</v>
      </c>
      <c r="I33" s="175">
        <v>97</v>
      </c>
      <c r="J33" s="175">
        <v>15</v>
      </c>
      <c r="K33" s="175">
        <v>179</v>
      </c>
      <c r="L33" s="176">
        <v>113</v>
      </c>
      <c r="M33" s="174">
        <v>21</v>
      </c>
      <c r="N33" s="175">
        <v>203</v>
      </c>
      <c r="O33" s="175">
        <v>319</v>
      </c>
      <c r="P33" s="177">
        <v>186</v>
      </c>
    </row>
    <row r="34" spans="1:16" ht="21.75" customHeight="1">
      <c r="A34" s="274"/>
      <c r="B34" s="241" t="s">
        <v>12</v>
      </c>
      <c r="C34" s="242"/>
      <c r="D34" s="115">
        <v>36</v>
      </c>
      <c r="E34" s="116">
        <v>293</v>
      </c>
      <c r="F34" s="116">
        <v>312</v>
      </c>
      <c r="G34" s="117">
        <v>160</v>
      </c>
      <c r="H34" s="115">
        <v>30</v>
      </c>
      <c r="I34" s="116">
        <v>251</v>
      </c>
      <c r="J34" s="116">
        <v>39</v>
      </c>
      <c r="K34" s="116">
        <v>460</v>
      </c>
      <c r="L34" s="117">
        <v>294</v>
      </c>
      <c r="M34" s="115">
        <v>66</v>
      </c>
      <c r="N34" s="116">
        <v>544</v>
      </c>
      <c r="O34" s="116">
        <v>772</v>
      </c>
      <c r="P34" s="118">
        <v>454</v>
      </c>
    </row>
    <row r="35" spans="1:16" ht="21.75" customHeight="1">
      <c r="A35" s="275" t="s">
        <v>32</v>
      </c>
      <c r="B35" s="237" t="s">
        <v>26</v>
      </c>
      <c r="C35" s="238"/>
      <c r="D35" s="166">
        <v>20</v>
      </c>
      <c r="E35" s="167">
        <v>130</v>
      </c>
      <c r="F35" s="167">
        <v>193</v>
      </c>
      <c r="G35" s="168">
        <v>88</v>
      </c>
      <c r="H35" s="166">
        <v>19</v>
      </c>
      <c r="I35" s="167">
        <v>121</v>
      </c>
      <c r="J35" s="167">
        <v>24</v>
      </c>
      <c r="K35" s="167">
        <v>259</v>
      </c>
      <c r="L35" s="168">
        <v>160</v>
      </c>
      <c r="M35" s="166">
        <v>39</v>
      </c>
      <c r="N35" s="167">
        <v>251</v>
      </c>
      <c r="O35" s="167">
        <v>452</v>
      </c>
      <c r="P35" s="169">
        <v>248</v>
      </c>
    </row>
    <row r="36" spans="1:16" ht="21.75" customHeight="1">
      <c r="A36" s="276"/>
      <c r="B36" s="239" t="s">
        <v>27</v>
      </c>
      <c r="C36" s="240"/>
      <c r="D36" s="174">
        <v>19</v>
      </c>
      <c r="E36" s="175">
        <v>120</v>
      </c>
      <c r="F36" s="175">
        <v>173</v>
      </c>
      <c r="G36" s="176">
        <v>67</v>
      </c>
      <c r="H36" s="174">
        <v>17</v>
      </c>
      <c r="I36" s="175">
        <v>140</v>
      </c>
      <c r="J36" s="175">
        <v>38</v>
      </c>
      <c r="K36" s="175">
        <v>256</v>
      </c>
      <c r="L36" s="176">
        <v>164</v>
      </c>
      <c r="M36" s="174">
        <v>36</v>
      </c>
      <c r="N36" s="175">
        <v>260</v>
      </c>
      <c r="O36" s="175">
        <v>429</v>
      </c>
      <c r="P36" s="177">
        <v>231</v>
      </c>
    </row>
    <row r="37" spans="1:16" ht="21.75" customHeight="1">
      <c r="A37" s="277"/>
      <c r="B37" s="241" t="s">
        <v>12</v>
      </c>
      <c r="C37" s="242"/>
      <c r="D37" s="115">
        <v>39</v>
      </c>
      <c r="E37" s="116">
        <v>250</v>
      </c>
      <c r="F37" s="116">
        <v>366</v>
      </c>
      <c r="G37" s="117">
        <v>155</v>
      </c>
      <c r="H37" s="115">
        <v>36</v>
      </c>
      <c r="I37" s="116">
        <v>261</v>
      </c>
      <c r="J37" s="116">
        <v>62</v>
      </c>
      <c r="K37" s="116">
        <v>515</v>
      </c>
      <c r="L37" s="117">
        <v>324</v>
      </c>
      <c r="M37" s="115">
        <v>75</v>
      </c>
      <c r="N37" s="116">
        <v>511</v>
      </c>
      <c r="O37" s="116">
        <v>881</v>
      </c>
      <c r="P37" s="118">
        <v>479</v>
      </c>
    </row>
    <row r="38" spans="1:16" ht="22.5" customHeight="1" thickBot="1">
      <c r="A38" s="269" t="s">
        <v>28</v>
      </c>
      <c r="B38" s="270"/>
      <c r="C38" s="271"/>
      <c r="D38" s="182">
        <v>1813</v>
      </c>
      <c r="E38" s="183">
        <v>10421</v>
      </c>
      <c r="F38" s="183">
        <v>8087</v>
      </c>
      <c r="G38" s="184">
        <v>3868</v>
      </c>
      <c r="H38" s="182">
        <v>1760</v>
      </c>
      <c r="I38" s="183">
        <v>10254</v>
      </c>
      <c r="J38" s="183">
        <v>2747</v>
      </c>
      <c r="K38" s="183">
        <v>11408</v>
      </c>
      <c r="L38" s="184">
        <v>6836</v>
      </c>
      <c r="M38" s="182">
        <v>3573</v>
      </c>
      <c r="N38" s="183">
        <v>20675</v>
      </c>
      <c r="O38" s="183">
        <v>19495</v>
      </c>
      <c r="P38" s="185">
        <v>10704</v>
      </c>
    </row>
    <row r="39" spans="1:16" ht="13.5">
      <c r="A39" s="188" t="s">
        <v>54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</row>
  </sheetData>
  <sheetProtection/>
  <mergeCells count="53">
    <mergeCell ref="A38:C38"/>
    <mergeCell ref="A39:P39"/>
    <mergeCell ref="A32:A34"/>
    <mergeCell ref="B32:C32"/>
    <mergeCell ref="B33:C33"/>
    <mergeCell ref="B34:C34"/>
    <mergeCell ref="A35:A37"/>
    <mergeCell ref="B35:C35"/>
    <mergeCell ref="B36:C36"/>
    <mergeCell ref="B37:C37"/>
    <mergeCell ref="A26:A28"/>
    <mergeCell ref="B26:C26"/>
    <mergeCell ref="B27:C27"/>
    <mergeCell ref="B28:C28"/>
    <mergeCell ref="A29:A31"/>
    <mergeCell ref="B29:C29"/>
    <mergeCell ref="B30:C30"/>
    <mergeCell ref="B31:C31"/>
    <mergeCell ref="B20:C20"/>
    <mergeCell ref="A21:A22"/>
    <mergeCell ref="B21:C21"/>
    <mergeCell ref="B22:C22"/>
    <mergeCell ref="A23:A25"/>
    <mergeCell ref="B23:C23"/>
    <mergeCell ref="B24:C24"/>
    <mergeCell ref="B25:C25"/>
    <mergeCell ref="A7:A20"/>
    <mergeCell ref="B8:C8"/>
    <mergeCell ref="B11:C11"/>
    <mergeCell ref="B12:C12"/>
    <mergeCell ref="B14:C14"/>
    <mergeCell ref="B15:C15"/>
    <mergeCell ref="B19:C19"/>
    <mergeCell ref="B16:C16"/>
    <mergeCell ref="B17:C17"/>
    <mergeCell ref="B18:C18"/>
    <mergeCell ref="H4:L4"/>
    <mergeCell ref="H5:H6"/>
    <mergeCell ref="I5:I6"/>
    <mergeCell ref="K5:K6"/>
    <mergeCell ref="D5:D6"/>
    <mergeCell ref="E5:E6"/>
    <mergeCell ref="F5:F6"/>
    <mergeCell ref="M4:P4"/>
    <mergeCell ref="B7:C7"/>
    <mergeCell ref="M5:M6"/>
    <mergeCell ref="N5:N6"/>
    <mergeCell ref="O5:O6"/>
    <mergeCell ref="A1:P1"/>
    <mergeCell ref="M2:P2"/>
    <mergeCell ref="A3:C6"/>
    <mergeCell ref="D3:P3"/>
    <mergeCell ref="D4:G4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9"/>
  <sheetViews>
    <sheetView zoomScalePageLayoutView="0" workbookViewId="0" topLeftCell="A1">
      <pane xSplit="3" ySplit="5" topLeftCell="D6" activePane="bottomRight" state="frozen"/>
      <selection pane="topLeft" activeCell="U9" sqref="U9"/>
      <selection pane="topRight" activeCell="U9" sqref="U9"/>
      <selection pane="bottomLeft" activeCell="U9" sqref="U9"/>
      <selection pane="bottomRight" activeCell="U9" sqref="U9"/>
    </sheetView>
  </sheetViews>
  <sheetFormatPr defaultColWidth="9.00390625" defaultRowHeight="13.5"/>
  <cols>
    <col min="2" max="2" width="2.125" style="0" customWidth="1"/>
    <col min="3" max="3" width="11.875" style="0" customWidth="1"/>
    <col min="4" max="4" width="8.625" style="0" customWidth="1"/>
    <col min="5" max="5" width="2.125" style="0" customWidth="1"/>
    <col min="6" max="6" width="5.125" style="0" customWidth="1"/>
    <col min="7" max="7" width="2.125" style="0" customWidth="1"/>
    <col min="8" max="8" width="8.625" style="0" customWidth="1"/>
    <col min="9" max="9" width="2.125" style="0" customWidth="1"/>
    <col min="10" max="10" width="5.125" style="0" customWidth="1"/>
    <col min="11" max="11" width="2.125" style="0" customWidth="1"/>
    <col min="12" max="12" width="8.625" style="0" customWidth="1"/>
    <col min="13" max="13" width="2.125" style="0" customWidth="1"/>
    <col min="14" max="14" width="5.125" style="0" customWidth="1"/>
    <col min="15" max="15" width="2.125" style="0" customWidth="1"/>
    <col min="16" max="16" width="8.625" style="0" customWidth="1"/>
    <col min="17" max="17" width="2.125" style="0" customWidth="1"/>
    <col min="18" max="18" width="5.125" style="0" customWidth="1"/>
    <col min="19" max="19" width="2.125" style="0" customWidth="1"/>
  </cols>
  <sheetData>
    <row r="1" spans="1:19" ht="21">
      <c r="A1" s="219" t="s">
        <v>30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72"/>
    </row>
    <row r="2" spans="1:19" ht="14.25">
      <c r="A2" s="1"/>
      <c r="B2" s="1"/>
      <c r="C2" s="1"/>
      <c r="D2" s="6"/>
      <c r="E2" s="6"/>
      <c r="F2" s="119"/>
      <c r="G2" s="119"/>
      <c r="H2" s="33"/>
      <c r="I2" s="33"/>
      <c r="J2" s="33"/>
      <c r="K2" s="33"/>
      <c r="L2" s="33"/>
      <c r="M2" s="33"/>
      <c r="N2" s="220" t="s">
        <v>71</v>
      </c>
      <c r="O2" s="220"/>
      <c r="P2" s="220"/>
      <c r="Q2" s="220"/>
      <c r="R2" s="220"/>
      <c r="S2" s="120"/>
    </row>
    <row r="3" spans="1:19" ht="13.5">
      <c r="A3" s="1"/>
      <c r="B3" s="1"/>
      <c r="C3" s="1"/>
      <c r="D3" s="6"/>
      <c r="E3" s="6"/>
      <c r="F3" s="119"/>
      <c r="G3" s="119"/>
      <c r="H3" s="221" t="s">
        <v>42</v>
      </c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73"/>
    </row>
    <row r="4" spans="1:19" ht="21.75" customHeight="1">
      <c r="A4" s="222" t="s">
        <v>0</v>
      </c>
      <c r="B4" s="223"/>
      <c r="C4" s="224"/>
      <c r="D4" s="222" t="s">
        <v>39</v>
      </c>
      <c r="E4" s="223"/>
      <c r="F4" s="223"/>
      <c r="G4" s="224"/>
      <c r="H4" s="231" t="s">
        <v>43</v>
      </c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3"/>
    </row>
    <row r="5" spans="1:19" ht="21.75" customHeight="1">
      <c r="A5" s="225"/>
      <c r="B5" s="226"/>
      <c r="C5" s="227"/>
      <c r="D5" s="228"/>
      <c r="E5" s="229"/>
      <c r="F5" s="229"/>
      <c r="G5" s="230"/>
      <c r="H5" s="234" t="s">
        <v>1</v>
      </c>
      <c r="I5" s="235"/>
      <c r="J5" s="235"/>
      <c r="K5" s="236"/>
      <c r="L5" s="213" t="s">
        <v>2</v>
      </c>
      <c r="M5" s="214"/>
      <c r="N5" s="214"/>
      <c r="O5" s="215"/>
      <c r="P5" s="216" t="s">
        <v>29</v>
      </c>
      <c r="Q5" s="217"/>
      <c r="R5" s="217"/>
      <c r="S5" s="218"/>
    </row>
    <row r="6" spans="1:19" ht="21.75" customHeight="1">
      <c r="A6" s="207" t="s">
        <v>3</v>
      </c>
      <c r="B6" s="192" t="s">
        <v>4</v>
      </c>
      <c r="C6" s="193"/>
      <c r="D6" s="7">
        <v>7309</v>
      </c>
      <c r="E6" s="14" t="s">
        <v>40</v>
      </c>
      <c r="F6" s="21">
        <v>95</v>
      </c>
      <c r="G6" s="27" t="s">
        <v>41</v>
      </c>
      <c r="H6" s="34">
        <v>6425</v>
      </c>
      <c r="I6" s="14" t="s">
        <v>40</v>
      </c>
      <c r="J6" s="47">
        <v>41</v>
      </c>
      <c r="K6" s="56" t="s">
        <v>41</v>
      </c>
      <c r="L6" s="34">
        <v>7625</v>
      </c>
      <c r="M6" s="14" t="s">
        <v>40</v>
      </c>
      <c r="N6" s="47">
        <v>96</v>
      </c>
      <c r="O6" s="56" t="s">
        <v>41</v>
      </c>
      <c r="P6" s="34">
        <v>14050</v>
      </c>
      <c r="Q6" s="14" t="s">
        <v>40</v>
      </c>
      <c r="R6" s="47">
        <v>137</v>
      </c>
      <c r="S6" s="56" t="s">
        <v>41</v>
      </c>
    </row>
    <row r="7" spans="1:19" ht="21.75" customHeight="1">
      <c r="A7" s="208"/>
      <c r="B7" s="212" t="s">
        <v>5</v>
      </c>
      <c r="C7" s="195"/>
      <c r="D7" s="8">
        <v>5254</v>
      </c>
      <c r="E7" s="15" t="s">
        <v>40</v>
      </c>
      <c r="F7" s="22">
        <v>78</v>
      </c>
      <c r="G7" s="28" t="s">
        <v>41</v>
      </c>
      <c r="H7" s="35">
        <v>4723</v>
      </c>
      <c r="I7" s="15" t="s">
        <v>40</v>
      </c>
      <c r="J7" s="48">
        <v>64</v>
      </c>
      <c r="K7" s="57" t="s">
        <v>41</v>
      </c>
      <c r="L7" s="40">
        <v>5294</v>
      </c>
      <c r="M7" s="44" t="s">
        <v>40</v>
      </c>
      <c r="N7" s="53">
        <v>42</v>
      </c>
      <c r="O7" s="62" t="s">
        <v>41</v>
      </c>
      <c r="P7" s="36">
        <v>10017</v>
      </c>
      <c r="Q7" s="16" t="s">
        <v>40</v>
      </c>
      <c r="R7" s="49">
        <v>106</v>
      </c>
      <c r="S7" s="58" t="s">
        <v>41</v>
      </c>
    </row>
    <row r="8" spans="1:19" ht="21.75" customHeight="1">
      <c r="A8" s="208"/>
      <c r="B8" s="2"/>
      <c r="C8" s="4" t="s">
        <v>36</v>
      </c>
      <c r="D8" s="9">
        <v>1049</v>
      </c>
      <c r="E8" s="16" t="s">
        <v>40</v>
      </c>
      <c r="F8" s="23">
        <v>10</v>
      </c>
      <c r="G8" s="29" t="s">
        <v>41</v>
      </c>
      <c r="H8" s="36">
        <v>899</v>
      </c>
      <c r="I8" s="16" t="s">
        <v>40</v>
      </c>
      <c r="J8" s="49">
        <v>6</v>
      </c>
      <c r="K8" s="58" t="s">
        <v>41</v>
      </c>
      <c r="L8" s="40">
        <v>938</v>
      </c>
      <c r="M8" s="45" t="s">
        <v>40</v>
      </c>
      <c r="N8" s="54">
        <v>9</v>
      </c>
      <c r="O8" s="63" t="s">
        <v>41</v>
      </c>
      <c r="P8" s="35">
        <v>1837</v>
      </c>
      <c r="Q8" s="15" t="s">
        <v>40</v>
      </c>
      <c r="R8" s="48">
        <v>15</v>
      </c>
      <c r="S8" s="57" t="s">
        <v>41</v>
      </c>
    </row>
    <row r="9" spans="1:19" ht="21.75" customHeight="1">
      <c r="A9" s="208"/>
      <c r="B9" s="3"/>
      <c r="C9" s="4" t="s">
        <v>37</v>
      </c>
      <c r="D9" s="9">
        <v>566</v>
      </c>
      <c r="E9" s="16" t="s">
        <v>40</v>
      </c>
      <c r="F9" s="23">
        <v>8</v>
      </c>
      <c r="G9" s="29" t="s">
        <v>41</v>
      </c>
      <c r="H9" s="36">
        <v>549</v>
      </c>
      <c r="I9" s="16" t="s">
        <v>40</v>
      </c>
      <c r="J9" s="49">
        <v>2</v>
      </c>
      <c r="K9" s="58" t="s">
        <v>41</v>
      </c>
      <c r="L9" s="40">
        <v>620</v>
      </c>
      <c r="M9" s="45" t="s">
        <v>40</v>
      </c>
      <c r="N9" s="54">
        <v>9</v>
      </c>
      <c r="O9" s="63" t="s">
        <v>41</v>
      </c>
      <c r="P9" s="35">
        <v>1169</v>
      </c>
      <c r="Q9" s="15" t="s">
        <v>40</v>
      </c>
      <c r="R9" s="48">
        <v>11</v>
      </c>
      <c r="S9" s="57" t="s">
        <v>41</v>
      </c>
    </row>
    <row r="10" spans="1:19" ht="21.75" customHeight="1">
      <c r="A10" s="208"/>
      <c r="B10" s="212" t="s">
        <v>6</v>
      </c>
      <c r="C10" s="195"/>
      <c r="D10" s="9">
        <v>1908</v>
      </c>
      <c r="E10" s="16" t="s">
        <v>40</v>
      </c>
      <c r="F10" s="23">
        <v>26</v>
      </c>
      <c r="G10" s="29" t="s">
        <v>41</v>
      </c>
      <c r="H10" s="36">
        <v>1768</v>
      </c>
      <c r="I10" s="16" t="s">
        <v>40</v>
      </c>
      <c r="J10" s="49">
        <v>14</v>
      </c>
      <c r="K10" s="58" t="s">
        <v>41</v>
      </c>
      <c r="L10" s="40">
        <v>2097</v>
      </c>
      <c r="M10" s="45" t="s">
        <v>40</v>
      </c>
      <c r="N10" s="54">
        <v>21</v>
      </c>
      <c r="O10" s="63" t="s">
        <v>41</v>
      </c>
      <c r="P10" s="35">
        <v>3865</v>
      </c>
      <c r="Q10" s="15" t="s">
        <v>40</v>
      </c>
      <c r="R10" s="48">
        <v>35</v>
      </c>
      <c r="S10" s="57" t="s">
        <v>41</v>
      </c>
    </row>
    <row r="11" spans="1:19" ht="21.75" customHeight="1">
      <c r="A11" s="208"/>
      <c r="B11" s="212" t="s">
        <v>7</v>
      </c>
      <c r="C11" s="195"/>
      <c r="D11" s="8">
        <v>1293</v>
      </c>
      <c r="E11" s="15" t="s">
        <v>40</v>
      </c>
      <c r="F11" s="22">
        <v>10</v>
      </c>
      <c r="G11" s="28" t="s">
        <v>41</v>
      </c>
      <c r="H11" s="35">
        <v>1092</v>
      </c>
      <c r="I11" s="15" t="s">
        <v>40</v>
      </c>
      <c r="J11" s="48">
        <v>10</v>
      </c>
      <c r="K11" s="57" t="s">
        <v>41</v>
      </c>
      <c r="L11" s="40">
        <v>1322</v>
      </c>
      <c r="M11" s="45" t="s">
        <v>40</v>
      </c>
      <c r="N11" s="54">
        <v>5</v>
      </c>
      <c r="O11" s="63" t="s">
        <v>41</v>
      </c>
      <c r="P11" s="35">
        <v>2414</v>
      </c>
      <c r="Q11" s="15" t="s">
        <v>40</v>
      </c>
      <c r="R11" s="48">
        <v>15</v>
      </c>
      <c r="S11" s="57" t="s">
        <v>41</v>
      </c>
    </row>
    <row r="12" spans="1:19" ht="21.75" customHeight="1">
      <c r="A12" s="208"/>
      <c r="B12" s="3"/>
      <c r="C12" s="5" t="s">
        <v>38</v>
      </c>
      <c r="D12" s="8">
        <v>53</v>
      </c>
      <c r="E12" s="15" t="s">
        <v>40</v>
      </c>
      <c r="F12" s="22">
        <v>0</v>
      </c>
      <c r="G12" s="28" t="s">
        <v>41</v>
      </c>
      <c r="H12" s="35">
        <v>43</v>
      </c>
      <c r="I12" s="15" t="s">
        <v>40</v>
      </c>
      <c r="J12" s="48">
        <v>0</v>
      </c>
      <c r="K12" s="57" t="s">
        <v>41</v>
      </c>
      <c r="L12" s="40">
        <v>50</v>
      </c>
      <c r="M12" s="45" t="s">
        <v>40</v>
      </c>
      <c r="N12" s="54">
        <v>0</v>
      </c>
      <c r="O12" s="63" t="s">
        <v>41</v>
      </c>
      <c r="P12" s="35">
        <v>93</v>
      </c>
      <c r="Q12" s="15" t="s">
        <v>40</v>
      </c>
      <c r="R12" s="48">
        <v>0</v>
      </c>
      <c r="S12" s="57" t="s">
        <v>41</v>
      </c>
    </row>
    <row r="13" spans="1:19" ht="21.75" customHeight="1">
      <c r="A13" s="208"/>
      <c r="B13" s="194" t="s">
        <v>8</v>
      </c>
      <c r="C13" s="195"/>
      <c r="D13" s="8">
        <v>542</v>
      </c>
      <c r="E13" s="15" t="s">
        <v>40</v>
      </c>
      <c r="F13" s="22">
        <v>0</v>
      </c>
      <c r="G13" s="28" t="s">
        <v>41</v>
      </c>
      <c r="H13" s="35">
        <v>465</v>
      </c>
      <c r="I13" s="15" t="s">
        <v>40</v>
      </c>
      <c r="J13" s="48">
        <v>0</v>
      </c>
      <c r="K13" s="57" t="s">
        <v>41</v>
      </c>
      <c r="L13" s="40">
        <v>554</v>
      </c>
      <c r="M13" s="45" t="s">
        <v>40</v>
      </c>
      <c r="N13" s="54">
        <v>2</v>
      </c>
      <c r="O13" s="63" t="s">
        <v>41</v>
      </c>
      <c r="P13" s="35">
        <v>1019</v>
      </c>
      <c r="Q13" s="15" t="s">
        <v>40</v>
      </c>
      <c r="R13" s="48">
        <v>2</v>
      </c>
      <c r="S13" s="57" t="s">
        <v>41</v>
      </c>
    </row>
    <row r="14" spans="1:19" ht="21.75" customHeight="1">
      <c r="A14" s="208"/>
      <c r="B14" s="194" t="s">
        <v>9</v>
      </c>
      <c r="C14" s="195"/>
      <c r="D14" s="8">
        <v>884</v>
      </c>
      <c r="E14" s="15" t="s">
        <v>40</v>
      </c>
      <c r="F14" s="22">
        <v>11</v>
      </c>
      <c r="G14" s="28" t="s">
        <v>41</v>
      </c>
      <c r="H14" s="35">
        <v>746</v>
      </c>
      <c r="I14" s="15" t="s">
        <v>40</v>
      </c>
      <c r="J14" s="48">
        <v>1</v>
      </c>
      <c r="K14" s="57" t="s">
        <v>41</v>
      </c>
      <c r="L14" s="40">
        <v>891</v>
      </c>
      <c r="M14" s="45" t="s">
        <v>40</v>
      </c>
      <c r="N14" s="54">
        <v>12</v>
      </c>
      <c r="O14" s="63" t="s">
        <v>41</v>
      </c>
      <c r="P14" s="35">
        <v>1637</v>
      </c>
      <c r="Q14" s="15" t="s">
        <v>40</v>
      </c>
      <c r="R14" s="48">
        <v>13</v>
      </c>
      <c r="S14" s="57" t="s">
        <v>41</v>
      </c>
    </row>
    <row r="15" spans="1:19" ht="21.75" customHeight="1">
      <c r="A15" s="208"/>
      <c r="B15" s="194" t="s">
        <v>10</v>
      </c>
      <c r="C15" s="195"/>
      <c r="D15" s="8">
        <v>267</v>
      </c>
      <c r="E15" s="15" t="s">
        <v>40</v>
      </c>
      <c r="F15" s="22">
        <v>0</v>
      </c>
      <c r="G15" s="28" t="s">
        <v>41</v>
      </c>
      <c r="H15" s="35">
        <v>298</v>
      </c>
      <c r="I15" s="15" t="s">
        <v>40</v>
      </c>
      <c r="J15" s="48">
        <v>0</v>
      </c>
      <c r="K15" s="57" t="s">
        <v>41</v>
      </c>
      <c r="L15" s="40">
        <v>298</v>
      </c>
      <c r="M15" s="45" t="s">
        <v>40</v>
      </c>
      <c r="N15" s="54">
        <v>0</v>
      </c>
      <c r="O15" s="63" t="s">
        <v>41</v>
      </c>
      <c r="P15" s="35">
        <v>596</v>
      </c>
      <c r="Q15" s="15" t="s">
        <v>40</v>
      </c>
      <c r="R15" s="48">
        <v>0</v>
      </c>
      <c r="S15" s="57" t="s">
        <v>41</v>
      </c>
    </row>
    <row r="16" spans="1:19" ht="21.75" customHeight="1">
      <c r="A16" s="208"/>
      <c r="B16" s="194" t="s">
        <v>61</v>
      </c>
      <c r="C16" s="195"/>
      <c r="D16" s="8">
        <v>59</v>
      </c>
      <c r="E16" s="15" t="s">
        <v>40</v>
      </c>
      <c r="F16" s="22">
        <v>0</v>
      </c>
      <c r="G16" s="28" t="s">
        <v>41</v>
      </c>
      <c r="H16" s="35">
        <v>48</v>
      </c>
      <c r="I16" s="15" t="s">
        <v>40</v>
      </c>
      <c r="J16" s="48">
        <v>0</v>
      </c>
      <c r="K16" s="57" t="s">
        <v>41</v>
      </c>
      <c r="L16" s="40">
        <v>64</v>
      </c>
      <c r="M16" s="45" t="s">
        <v>40</v>
      </c>
      <c r="N16" s="54">
        <v>0</v>
      </c>
      <c r="O16" s="63" t="s">
        <v>41</v>
      </c>
      <c r="P16" s="35">
        <v>112</v>
      </c>
      <c r="Q16" s="15" t="s">
        <v>40</v>
      </c>
      <c r="R16" s="48">
        <v>0</v>
      </c>
      <c r="S16" s="57" t="s">
        <v>41</v>
      </c>
    </row>
    <row r="17" spans="1:19" ht="21.75" customHeight="1">
      <c r="A17" s="208"/>
      <c r="B17" s="194" t="s">
        <v>62</v>
      </c>
      <c r="C17" s="195"/>
      <c r="D17" s="8">
        <v>1</v>
      </c>
      <c r="E17" s="15" t="s">
        <v>40</v>
      </c>
      <c r="F17" s="22">
        <v>0</v>
      </c>
      <c r="G17" s="28" t="s">
        <v>41</v>
      </c>
      <c r="H17" s="35">
        <v>1</v>
      </c>
      <c r="I17" s="15" t="s">
        <v>40</v>
      </c>
      <c r="J17" s="48">
        <v>0</v>
      </c>
      <c r="K17" s="57" t="s">
        <v>41</v>
      </c>
      <c r="L17" s="40">
        <v>1</v>
      </c>
      <c r="M17" s="45" t="s">
        <v>40</v>
      </c>
      <c r="N17" s="54">
        <v>0</v>
      </c>
      <c r="O17" s="63" t="s">
        <v>41</v>
      </c>
      <c r="P17" s="35">
        <v>2</v>
      </c>
      <c r="Q17" s="15" t="s">
        <v>40</v>
      </c>
      <c r="R17" s="48">
        <v>0</v>
      </c>
      <c r="S17" s="57" t="s">
        <v>41</v>
      </c>
    </row>
    <row r="18" spans="1:19" ht="21.75" customHeight="1">
      <c r="A18" s="208"/>
      <c r="B18" s="194" t="s">
        <v>11</v>
      </c>
      <c r="C18" s="195"/>
      <c r="D18" s="8">
        <v>438</v>
      </c>
      <c r="E18" s="15" t="s">
        <v>40</v>
      </c>
      <c r="F18" s="22">
        <v>0</v>
      </c>
      <c r="G18" s="28" t="s">
        <v>41</v>
      </c>
      <c r="H18" s="35">
        <v>360</v>
      </c>
      <c r="I18" s="15" t="s">
        <v>40</v>
      </c>
      <c r="J18" s="48">
        <v>0</v>
      </c>
      <c r="K18" s="57" t="s">
        <v>41</v>
      </c>
      <c r="L18" s="40">
        <v>313</v>
      </c>
      <c r="M18" s="44" t="s">
        <v>40</v>
      </c>
      <c r="N18" s="53">
        <v>0</v>
      </c>
      <c r="O18" s="62" t="s">
        <v>41</v>
      </c>
      <c r="P18" s="36">
        <v>673</v>
      </c>
      <c r="Q18" s="16" t="s">
        <v>40</v>
      </c>
      <c r="R18" s="49">
        <v>0</v>
      </c>
      <c r="S18" s="58" t="s">
        <v>41</v>
      </c>
    </row>
    <row r="19" spans="1:19" ht="21.75" customHeight="1">
      <c r="A19" s="209"/>
      <c r="B19" s="196" t="s">
        <v>35</v>
      </c>
      <c r="C19" s="197"/>
      <c r="D19" s="10">
        <v>17955</v>
      </c>
      <c r="E19" s="17" t="s">
        <v>40</v>
      </c>
      <c r="F19" s="24">
        <v>220</v>
      </c>
      <c r="G19" s="30" t="s">
        <v>41</v>
      </c>
      <c r="H19" s="10">
        <v>15926</v>
      </c>
      <c r="I19" s="17" t="s">
        <v>40</v>
      </c>
      <c r="J19" s="50">
        <v>130</v>
      </c>
      <c r="K19" s="59" t="s">
        <v>41</v>
      </c>
      <c r="L19" s="10">
        <v>18459</v>
      </c>
      <c r="M19" s="17" t="s">
        <v>40</v>
      </c>
      <c r="N19" s="50">
        <v>178</v>
      </c>
      <c r="O19" s="59" t="s">
        <v>41</v>
      </c>
      <c r="P19" s="10">
        <v>34385</v>
      </c>
      <c r="Q19" s="17" t="s">
        <v>40</v>
      </c>
      <c r="R19" s="50">
        <v>308</v>
      </c>
      <c r="S19" s="59" t="s">
        <v>41</v>
      </c>
    </row>
    <row r="20" spans="1:19" ht="21.75" customHeight="1">
      <c r="A20" s="198" t="s">
        <v>44</v>
      </c>
      <c r="B20" s="192" t="s">
        <v>14</v>
      </c>
      <c r="C20" s="193"/>
      <c r="D20" s="7">
        <v>408</v>
      </c>
      <c r="E20" s="14" t="s">
        <v>40</v>
      </c>
      <c r="F20" s="21">
        <v>24</v>
      </c>
      <c r="G20" s="27" t="s">
        <v>41</v>
      </c>
      <c r="H20" s="37">
        <v>352</v>
      </c>
      <c r="I20" s="42" t="s">
        <v>40</v>
      </c>
      <c r="J20" s="51">
        <v>27</v>
      </c>
      <c r="K20" s="60" t="s">
        <v>41</v>
      </c>
      <c r="L20" s="37">
        <v>376</v>
      </c>
      <c r="M20" s="42" t="s">
        <v>40</v>
      </c>
      <c r="N20" s="51">
        <v>10</v>
      </c>
      <c r="O20" s="60" t="s">
        <v>41</v>
      </c>
      <c r="P20" s="34">
        <v>728</v>
      </c>
      <c r="Q20" s="14" t="s">
        <v>40</v>
      </c>
      <c r="R20" s="47">
        <v>37</v>
      </c>
      <c r="S20" s="56" t="s">
        <v>41</v>
      </c>
    </row>
    <row r="21" spans="1:19" ht="21.75" customHeight="1">
      <c r="A21" s="200"/>
      <c r="B21" s="210" t="s">
        <v>35</v>
      </c>
      <c r="C21" s="211"/>
      <c r="D21" s="11">
        <v>408</v>
      </c>
      <c r="E21" s="18" t="s">
        <v>40</v>
      </c>
      <c r="F21" s="25">
        <v>24</v>
      </c>
      <c r="G21" s="31" t="s">
        <v>41</v>
      </c>
      <c r="H21" s="38">
        <v>352</v>
      </c>
      <c r="I21" s="43" t="s">
        <v>40</v>
      </c>
      <c r="J21" s="52">
        <v>27</v>
      </c>
      <c r="K21" s="61" t="s">
        <v>41</v>
      </c>
      <c r="L21" s="38">
        <v>376</v>
      </c>
      <c r="M21" s="43" t="s">
        <v>40</v>
      </c>
      <c r="N21" s="52">
        <v>10</v>
      </c>
      <c r="O21" s="61" t="s">
        <v>41</v>
      </c>
      <c r="P21" s="65">
        <v>728</v>
      </c>
      <c r="Q21" s="18" t="s">
        <v>40</v>
      </c>
      <c r="R21" s="69">
        <v>37</v>
      </c>
      <c r="S21" s="74" t="s">
        <v>41</v>
      </c>
    </row>
    <row r="22" spans="1:19" ht="21.75" customHeight="1">
      <c r="A22" s="198" t="s">
        <v>15</v>
      </c>
      <c r="B22" s="205" t="s">
        <v>16</v>
      </c>
      <c r="C22" s="206"/>
      <c r="D22" s="9">
        <v>422</v>
      </c>
      <c r="E22" s="16" t="s">
        <v>40</v>
      </c>
      <c r="F22" s="23">
        <v>16</v>
      </c>
      <c r="G22" s="29" t="s">
        <v>41</v>
      </c>
      <c r="H22" s="39">
        <v>366</v>
      </c>
      <c r="I22" s="44" t="s">
        <v>40</v>
      </c>
      <c r="J22" s="53">
        <v>2</v>
      </c>
      <c r="K22" s="62" t="s">
        <v>41</v>
      </c>
      <c r="L22" s="37">
        <v>414</v>
      </c>
      <c r="M22" s="42" t="s">
        <v>40</v>
      </c>
      <c r="N22" s="51">
        <v>16</v>
      </c>
      <c r="O22" s="60" t="s">
        <v>41</v>
      </c>
      <c r="P22" s="66">
        <v>780</v>
      </c>
      <c r="Q22" s="121" t="s">
        <v>40</v>
      </c>
      <c r="R22" s="122">
        <v>18</v>
      </c>
      <c r="S22" s="75" t="s">
        <v>41</v>
      </c>
    </row>
    <row r="23" spans="1:19" ht="21.75" customHeight="1">
      <c r="A23" s="199"/>
      <c r="B23" s="194" t="s">
        <v>17</v>
      </c>
      <c r="C23" s="195"/>
      <c r="D23" s="9">
        <v>750</v>
      </c>
      <c r="E23" s="16" t="s">
        <v>40</v>
      </c>
      <c r="F23" s="23">
        <v>20</v>
      </c>
      <c r="G23" s="29" t="s">
        <v>41</v>
      </c>
      <c r="H23" s="39">
        <v>703</v>
      </c>
      <c r="I23" s="44" t="s">
        <v>40</v>
      </c>
      <c r="J23" s="53">
        <v>4</v>
      </c>
      <c r="K23" s="62" t="s">
        <v>41</v>
      </c>
      <c r="L23" s="39">
        <v>791</v>
      </c>
      <c r="M23" s="44" t="s">
        <v>40</v>
      </c>
      <c r="N23" s="53">
        <v>20</v>
      </c>
      <c r="O23" s="62" t="s">
        <v>41</v>
      </c>
      <c r="P23" s="35">
        <v>1494</v>
      </c>
      <c r="Q23" s="15" t="s">
        <v>40</v>
      </c>
      <c r="R23" s="48">
        <v>24</v>
      </c>
      <c r="S23" s="57" t="s">
        <v>41</v>
      </c>
    </row>
    <row r="24" spans="1:19" ht="21.75" customHeight="1">
      <c r="A24" s="200"/>
      <c r="B24" s="196" t="s">
        <v>35</v>
      </c>
      <c r="C24" s="197"/>
      <c r="D24" s="12">
        <v>1172</v>
      </c>
      <c r="E24" s="19" t="s">
        <v>40</v>
      </c>
      <c r="F24" s="24">
        <v>36</v>
      </c>
      <c r="G24" s="30" t="s">
        <v>41</v>
      </c>
      <c r="H24" s="10">
        <v>1069</v>
      </c>
      <c r="I24" s="17" t="s">
        <v>40</v>
      </c>
      <c r="J24" s="50">
        <v>6</v>
      </c>
      <c r="K24" s="59" t="s">
        <v>41</v>
      </c>
      <c r="L24" s="10">
        <v>1205</v>
      </c>
      <c r="M24" s="43" t="s">
        <v>40</v>
      </c>
      <c r="N24" s="52">
        <v>36</v>
      </c>
      <c r="O24" s="61" t="s">
        <v>41</v>
      </c>
      <c r="P24" s="65">
        <v>2274</v>
      </c>
      <c r="Q24" s="18" t="s">
        <v>40</v>
      </c>
      <c r="R24" s="69">
        <v>42</v>
      </c>
      <c r="S24" s="74" t="s">
        <v>41</v>
      </c>
    </row>
    <row r="25" spans="1:19" ht="21.75" customHeight="1">
      <c r="A25" s="198" t="s">
        <v>18</v>
      </c>
      <c r="B25" s="192" t="s">
        <v>19</v>
      </c>
      <c r="C25" s="193"/>
      <c r="D25" s="9">
        <v>416</v>
      </c>
      <c r="E25" s="16" t="s">
        <v>40</v>
      </c>
      <c r="F25" s="23">
        <v>1</v>
      </c>
      <c r="G25" s="29" t="s">
        <v>41</v>
      </c>
      <c r="H25" s="39">
        <v>375</v>
      </c>
      <c r="I25" s="44" t="s">
        <v>40</v>
      </c>
      <c r="J25" s="53">
        <v>1</v>
      </c>
      <c r="K25" s="62" t="s">
        <v>41</v>
      </c>
      <c r="L25" s="39">
        <v>405</v>
      </c>
      <c r="M25" s="44" t="s">
        <v>40</v>
      </c>
      <c r="N25" s="53">
        <v>1</v>
      </c>
      <c r="O25" s="62" t="s">
        <v>41</v>
      </c>
      <c r="P25" s="36">
        <v>780</v>
      </c>
      <c r="Q25" s="16" t="s">
        <v>40</v>
      </c>
      <c r="R25" s="49">
        <v>2</v>
      </c>
      <c r="S25" s="58" t="s">
        <v>41</v>
      </c>
    </row>
    <row r="26" spans="1:19" ht="21.75" customHeight="1">
      <c r="A26" s="199"/>
      <c r="B26" s="194" t="s">
        <v>20</v>
      </c>
      <c r="C26" s="195"/>
      <c r="D26" s="8">
        <v>258</v>
      </c>
      <c r="E26" s="15" t="s">
        <v>40</v>
      </c>
      <c r="F26" s="22">
        <v>0</v>
      </c>
      <c r="G26" s="28" t="s">
        <v>41</v>
      </c>
      <c r="H26" s="40">
        <v>232</v>
      </c>
      <c r="I26" s="45" t="s">
        <v>40</v>
      </c>
      <c r="J26" s="54">
        <v>0</v>
      </c>
      <c r="K26" s="63" t="s">
        <v>41</v>
      </c>
      <c r="L26" s="40">
        <v>238</v>
      </c>
      <c r="M26" s="45" t="s">
        <v>40</v>
      </c>
      <c r="N26" s="54">
        <v>0</v>
      </c>
      <c r="O26" s="63" t="s">
        <v>41</v>
      </c>
      <c r="P26" s="35">
        <v>470</v>
      </c>
      <c r="Q26" s="15" t="s">
        <v>40</v>
      </c>
      <c r="R26" s="48">
        <v>0</v>
      </c>
      <c r="S26" s="57" t="s">
        <v>41</v>
      </c>
    </row>
    <row r="27" spans="1:19" ht="21.75" customHeight="1">
      <c r="A27" s="200"/>
      <c r="B27" s="196" t="s">
        <v>12</v>
      </c>
      <c r="C27" s="197"/>
      <c r="D27" s="12">
        <v>674</v>
      </c>
      <c r="E27" s="19" t="s">
        <v>40</v>
      </c>
      <c r="F27" s="24">
        <v>1</v>
      </c>
      <c r="G27" s="30" t="s">
        <v>41</v>
      </c>
      <c r="H27" s="10">
        <v>607</v>
      </c>
      <c r="I27" s="17" t="s">
        <v>40</v>
      </c>
      <c r="J27" s="50">
        <v>1</v>
      </c>
      <c r="K27" s="59" t="s">
        <v>41</v>
      </c>
      <c r="L27" s="10">
        <v>643</v>
      </c>
      <c r="M27" s="17" t="s">
        <v>40</v>
      </c>
      <c r="N27" s="50">
        <v>1</v>
      </c>
      <c r="O27" s="59" t="s">
        <v>41</v>
      </c>
      <c r="P27" s="67">
        <v>1250</v>
      </c>
      <c r="Q27" s="19" t="s">
        <v>40</v>
      </c>
      <c r="R27" s="70">
        <v>2</v>
      </c>
      <c r="S27" s="76" t="s">
        <v>41</v>
      </c>
    </row>
    <row r="28" spans="1:19" ht="21.75" customHeight="1">
      <c r="A28" s="198" t="s">
        <v>31</v>
      </c>
      <c r="B28" s="192" t="s">
        <v>21</v>
      </c>
      <c r="C28" s="193"/>
      <c r="D28" s="9">
        <v>976</v>
      </c>
      <c r="E28" s="16" t="s">
        <v>40</v>
      </c>
      <c r="F28" s="23">
        <v>12</v>
      </c>
      <c r="G28" s="29" t="s">
        <v>41</v>
      </c>
      <c r="H28" s="39">
        <v>835</v>
      </c>
      <c r="I28" s="44" t="s">
        <v>40</v>
      </c>
      <c r="J28" s="53">
        <v>10</v>
      </c>
      <c r="K28" s="62" t="s">
        <v>41</v>
      </c>
      <c r="L28" s="39">
        <v>950</v>
      </c>
      <c r="M28" s="44" t="s">
        <v>40</v>
      </c>
      <c r="N28" s="53">
        <v>5</v>
      </c>
      <c r="O28" s="62" t="s">
        <v>41</v>
      </c>
      <c r="P28" s="36">
        <v>1785</v>
      </c>
      <c r="Q28" s="16" t="s">
        <v>40</v>
      </c>
      <c r="R28" s="49">
        <v>15</v>
      </c>
      <c r="S28" s="58" t="s">
        <v>41</v>
      </c>
    </row>
    <row r="29" spans="1:19" ht="21.75" customHeight="1">
      <c r="A29" s="199"/>
      <c r="B29" s="194" t="s">
        <v>22</v>
      </c>
      <c r="C29" s="195"/>
      <c r="D29" s="8">
        <v>224</v>
      </c>
      <c r="E29" s="15" t="s">
        <v>40</v>
      </c>
      <c r="F29" s="22">
        <v>0</v>
      </c>
      <c r="G29" s="28" t="s">
        <v>41</v>
      </c>
      <c r="H29" s="40">
        <v>203</v>
      </c>
      <c r="I29" s="45" t="s">
        <v>40</v>
      </c>
      <c r="J29" s="54">
        <v>0</v>
      </c>
      <c r="K29" s="63" t="s">
        <v>41</v>
      </c>
      <c r="L29" s="40">
        <v>220</v>
      </c>
      <c r="M29" s="45" t="s">
        <v>40</v>
      </c>
      <c r="N29" s="54">
        <v>0</v>
      </c>
      <c r="O29" s="63" t="s">
        <v>41</v>
      </c>
      <c r="P29" s="35">
        <v>423</v>
      </c>
      <c r="Q29" s="15" t="s">
        <v>40</v>
      </c>
      <c r="R29" s="48">
        <v>0</v>
      </c>
      <c r="S29" s="57" t="s">
        <v>41</v>
      </c>
    </row>
    <row r="30" spans="1:19" ht="21.75" customHeight="1">
      <c r="A30" s="200"/>
      <c r="B30" s="196" t="s">
        <v>12</v>
      </c>
      <c r="C30" s="197"/>
      <c r="D30" s="12">
        <v>1200</v>
      </c>
      <c r="E30" s="19" t="s">
        <v>40</v>
      </c>
      <c r="F30" s="24">
        <v>12</v>
      </c>
      <c r="G30" s="30" t="s">
        <v>41</v>
      </c>
      <c r="H30" s="10">
        <v>1038</v>
      </c>
      <c r="I30" s="17" t="s">
        <v>40</v>
      </c>
      <c r="J30" s="50">
        <v>10</v>
      </c>
      <c r="K30" s="59" t="s">
        <v>41</v>
      </c>
      <c r="L30" s="10">
        <v>1170</v>
      </c>
      <c r="M30" s="17" t="s">
        <v>40</v>
      </c>
      <c r="N30" s="50">
        <v>5</v>
      </c>
      <c r="O30" s="59" t="s">
        <v>41</v>
      </c>
      <c r="P30" s="67">
        <v>2208</v>
      </c>
      <c r="Q30" s="19" t="s">
        <v>40</v>
      </c>
      <c r="R30" s="70">
        <v>15</v>
      </c>
      <c r="S30" s="76" t="s">
        <v>41</v>
      </c>
    </row>
    <row r="31" spans="1:19" ht="21.75" customHeight="1">
      <c r="A31" s="189" t="s">
        <v>23</v>
      </c>
      <c r="B31" s="192" t="s">
        <v>24</v>
      </c>
      <c r="C31" s="193"/>
      <c r="D31" s="9">
        <v>430</v>
      </c>
      <c r="E31" s="16" t="s">
        <v>40</v>
      </c>
      <c r="F31" s="23">
        <v>0</v>
      </c>
      <c r="G31" s="29" t="s">
        <v>41</v>
      </c>
      <c r="H31" s="39">
        <v>384</v>
      </c>
      <c r="I31" s="44" t="s">
        <v>40</v>
      </c>
      <c r="J31" s="53">
        <v>0</v>
      </c>
      <c r="K31" s="62" t="s">
        <v>41</v>
      </c>
      <c r="L31" s="39">
        <v>455</v>
      </c>
      <c r="M31" s="44" t="s">
        <v>40</v>
      </c>
      <c r="N31" s="53">
        <v>1</v>
      </c>
      <c r="O31" s="62" t="s">
        <v>41</v>
      </c>
      <c r="P31" s="36">
        <v>839</v>
      </c>
      <c r="Q31" s="16" t="s">
        <v>40</v>
      </c>
      <c r="R31" s="49">
        <v>1</v>
      </c>
      <c r="S31" s="58" t="s">
        <v>41</v>
      </c>
    </row>
    <row r="32" spans="1:19" ht="21.75" customHeight="1">
      <c r="A32" s="190"/>
      <c r="B32" s="194" t="s">
        <v>25</v>
      </c>
      <c r="C32" s="195"/>
      <c r="D32" s="8">
        <v>271</v>
      </c>
      <c r="E32" s="15" t="s">
        <v>40</v>
      </c>
      <c r="F32" s="22">
        <v>0</v>
      </c>
      <c r="G32" s="28" t="s">
        <v>41</v>
      </c>
      <c r="H32" s="40">
        <v>259</v>
      </c>
      <c r="I32" s="45" t="s">
        <v>40</v>
      </c>
      <c r="J32" s="54">
        <v>0</v>
      </c>
      <c r="K32" s="63" t="s">
        <v>41</v>
      </c>
      <c r="L32" s="40">
        <v>283</v>
      </c>
      <c r="M32" s="45" t="s">
        <v>40</v>
      </c>
      <c r="N32" s="54">
        <v>0</v>
      </c>
      <c r="O32" s="63" t="s">
        <v>41</v>
      </c>
      <c r="P32" s="35">
        <v>542</v>
      </c>
      <c r="Q32" s="15" t="s">
        <v>40</v>
      </c>
      <c r="R32" s="48">
        <v>0</v>
      </c>
      <c r="S32" s="57" t="s">
        <v>41</v>
      </c>
    </row>
    <row r="33" spans="1:19" ht="21.75" customHeight="1">
      <c r="A33" s="191"/>
      <c r="B33" s="196" t="s">
        <v>12</v>
      </c>
      <c r="C33" s="197"/>
      <c r="D33" s="12">
        <v>701</v>
      </c>
      <c r="E33" s="19" t="s">
        <v>40</v>
      </c>
      <c r="F33" s="24">
        <v>0</v>
      </c>
      <c r="G33" s="30" t="s">
        <v>41</v>
      </c>
      <c r="H33" s="10">
        <v>643</v>
      </c>
      <c r="I33" s="17" t="s">
        <v>40</v>
      </c>
      <c r="J33" s="50">
        <v>0</v>
      </c>
      <c r="K33" s="59" t="s">
        <v>41</v>
      </c>
      <c r="L33" s="10">
        <v>738</v>
      </c>
      <c r="M33" s="17" t="s">
        <v>40</v>
      </c>
      <c r="N33" s="50">
        <v>1</v>
      </c>
      <c r="O33" s="59" t="s">
        <v>41</v>
      </c>
      <c r="P33" s="67">
        <v>1381</v>
      </c>
      <c r="Q33" s="19" t="s">
        <v>40</v>
      </c>
      <c r="R33" s="70">
        <v>1</v>
      </c>
      <c r="S33" s="76" t="s">
        <v>41</v>
      </c>
    </row>
    <row r="34" spans="1:19" ht="21.75" customHeight="1">
      <c r="A34" s="198" t="s">
        <v>32</v>
      </c>
      <c r="B34" s="192" t="s">
        <v>26</v>
      </c>
      <c r="C34" s="193"/>
      <c r="D34" s="7">
        <v>383</v>
      </c>
      <c r="E34" s="14" t="s">
        <v>40</v>
      </c>
      <c r="F34" s="21">
        <v>0</v>
      </c>
      <c r="G34" s="27" t="s">
        <v>41</v>
      </c>
      <c r="H34" s="37">
        <v>340</v>
      </c>
      <c r="I34" s="42" t="s">
        <v>40</v>
      </c>
      <c r="J34" s="51">
        <v>0</v>
      </c>
      <c r="K34" s="60" t="s">
        <v>41</v>
      </c>
      <c r="L34" s="37">
        <v>399</v>
      </c>
      <c r="M34" s="42" t="s">
        <v>40</v>
      </c>
      <c r="N34" s="51">
        <v>2</v>
      </c>
      <c r="O34" s="60" t="s">
        <v>41</v>
      </c>
      <c r="P34" s="34">
        <v>739</v>
      </c>
      <c r="Q34" s="14" t="s">
        <v>40</v>
      </c>
      <c r="R34" s="47">
        <v>2</v>
      </c>
      <c r="S34" s="56" t="s">
        <v>41</v>
      </c>
    </row>
    <row r="35" spans="1:19" ht="21.75" customHeight="1">
      <c r="A35" s="199"/>
      <c r="B35" s="194" t="s">
        <v>27</v>
      </c>
      <c r="C35" s="195"/>
      <c r="D35" s="8">
        <v>365</v>
      </c>
      <c r="E35" s="15" t="s">
        <v>40</v>
      </c>
      <c r="F35" s="22">
        <v>4</v>
      </c>
      <c r="G35" s="28" t="s">
        <v>41</v>
      </c>
      <c r="H35" s="40">
        <v>311</v>
      </c>
      <c r="I35" s="45" t="s">
        <v>40</v>
      </c>
      <c r="J35" s="54">
        <v>1</v>
      </c>
      <c r="K35" s="63" t="s">
        <v>41</v>
      </c>
      <c r="L35" s="40">
        <v>409</v>
      </c>
      <c r="M35" s="45" t="s">
        <v>40</v>
      </c>
      <c r="N35" s="54">
        <v>4</v>
      </c>
      <c r="O35" s="63" t="s">
        <v>41</v>
      </c>
      <c r="P35" s="35">
        <v>720</v>
      </c>
      <c r="Q35" s="15" t="s">
        <v>40</v>
      </c>
      <c r="R35" s="48">
        <v>5</v>
      </c>
      <c r="S35" s="57" t="s">
        <v>41</v>
      </c>
    </row>
    <row r="36" spans="1:19" ht="21.75" customHeight="1">
      <c r="A36" s="200"/>
      <c r="B36" s="196" t="s">
        <v>12</v>
      </c>
      <c r="C36" s="197"/>
      <c r="D36" s="12">
        <v>748</v>
      </c>
      <c r="E36" s="19" t="s">
        <v>40</v>
      </c>
      <c r="F36" s="24">
        <v>4</v>
      </c>
      <c r="G36" s="30" t="s">
        <v>41</v>
      </c>
      <c r="H36" s="10">
        <v>651</v>
      </c>
      <c r="I36" s="17" t="s">
        <v>40</v>
      </c>
      <c r="J36" s="50">
        <v>1</v>
      </c>
      <c r="K36" s="59" t="s">
        <v>41</v>
      </c>
      <c r="L36" s="10">
        <v>808</v>
      </c>
      <c r="M36" s="17" t="s">
        <v>40</v>
      </c>
      <c r="N36" s="50">
        <v>6</v>
      </c>
      <c r="O36" s="59" t="s">
        <v>41</v>
      </c>
      <c r="P36" s="67">
        <v>1459</v>
      </c>
      <c r="Q36" s="19" t="s">
        <v>40</v>
      </c>
      <c r="R36" s="70">
        <v>7</v>
      </c>
      <c r="S36" s="76" t="s">
        <v>41</v>
      </c>
    </row>
    <row r="37" spans="1:19" ht="21.75" customHeight="1">
      <c r="A37" s="201" t="s">
        <v>28</v>
      </c>
      <c r="B37" s="202"/>
      <c r="C37" s="203"/>
      <c r="D37" s="13">
        <v>22858</v>
      </c>
      <c r="E37" s="20" t="s">
        <v>40</v>
      </c>
      <c r="F37" s="26">
        <v>297</v>
      </c>
      <c r="G37" s="32" t="s">
        <v>41</v>
      </c>
      <c r="H37" s="41">
        <v>20286</v>
      </c>
      <c r="I37" s="46" t="s">
        <v>40</v>
      </c>
      <c r="J37" s="55">
        <v>175</v>
      </c>
      <c r="K37" s="64" t="s">
        <v>41</v>
      </c>
      <c r="L37" s="41">
        <v>23399</v>
      </c>
      <c r="M37" s="46" t="s">
        <v>40</v>
      </c>
      <c r="N37" s="55">
        <v>237</v>
      </c>
      <c r="O37" s="64" t="s">
        <v>41</v>
      </c>
      <c r="P37" s="68">
        <v>43685</v>
      </c>
      <c r="Q37" s="20" t="s">
        <v>40</v>
      </c>
      <c r="R37" s="71">
        <v>412</v>
      </c>
      <c r="S37" s="77" t="s">
        <v>41</v>
      </c>
    </row>
    <row r="38" spans="1:19" ht="24.75" customHeight="1">
      <c r="A38" s="204" t="s">
        <v>33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</row>
    <row r="39" spans="1:19" ht="24.75" customHeight="1">
      <c r="A39" s="188" t="s">
        <v>34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</row>
  </sheetData>
  <sheetProtection/>
  <mergeCells count="47">
    <mergeCell ref="A1:R1"/>
    <mergeCell ref="N2:R2"/>
    <mergeCell ref="H3:R3"/>
    <mergeCell ref="A4:C5"/>
    <mergeCell ref="D4:G5"/>
    <mergeCell ref="H4:S4"/>
    <mergeCell ref="H5:K5"/>
    <mergeCell ref="B6:C6"/>
    <mergeCell ref="B7:C7"/>
    <mergeCell ref="B10:C10"/>
    <mergeCell ref="B11:C11"/>
    <mergeCell ref="L5:O5"/>
    <mergeCell ref="P5:S5"/>
    <mergeCell ref="B13:C13"/>
    <mergeCell ref="B14:C14"/>
    <mergeCell ref="B18:C18"/>
    <mergeCell ref="B19:C19"/>
    <mergeCell ref="A20:A21"/>
    <mergeCell ref="B20:C20"/>
    <mergeCell ref="B21:C21"/>
    <mergeCell ref="B15:C15"/>
    <mergeCell ref="B16:C16"/>
    <mergeCell ref="B17:C17"/>
    <mergeCell ref="A22:A24"/>
    <mergeCell ref="B22:C22"/>
    <mergeCell ref="B23:C23"/>
    <mergeCell ref="B24:C24"/>
    <mergeCell ref="A6:A19"/>
    <mergeCell ref="B36:C36"/>
    <mergeCell ref="A25:A27"/>
    <mergeCell ref="B25:C25"/>
    <mergeCell ref="B26:C26"/>
    <mergeCell ref="B27:C27"/>
    <mergeCell ref="A28:A30"/>
    <mergeCell ref="B28:C28"/>
    <mergeCell ref="B29:C29"/>
    <mergeCell ref="B30:C30"/>
    <mergeCell ref="A37:C37"/>
    <mergeCell ref="A38:S38"/>
    <mergeCell ref="A39:S39"/>
    <mergeCell ref="A31:A33"/>
    <mergeCell ref="B31:C31"/>
    <mergeCell ref="B32:C32"/>
    <mergeCell ref="B33:C33"/>
    <mergeCell ref="A34:A36"/>
    <mergeCell ref="B34:C34"/>
    <mergeCell ref="B35:C3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9"/>
  <sheetViews>
    <sheetView zoomScalePageLayoutView="0" workbookViewId="0" topLeftCell="A1">
      <pane xSplit="3" ySplit="5" topLeftCell="D6" activePane="bottomRight" state="frozen"/>
      <selection pane="topLeft" activeCell="U9" sqref="U9"/>
      <selection pane="topRight" activeCell="U9" sqref="U9"/>
      <selection pane="bottomLeft" activeCell="U9" sqref="U9"/>
      <selection pane="bottomRight" activeCell="U9" sqref="U9"/>
    </sheetView>
  </sheetViews>
  <sheetFormatPr defaultColWidth="9.00390625" defaultRowHeight="13.5"/>
  <cols>
    <col min="1" max="1" width="7.125" style="0" customWidth="1"/>
    <col min="2" max="2" width="1.75390625" style="0" customWidth="1"/>
    <col min="3" max="3" width="8.75390625" style="0" customWidth="1"/>
    <col min="4" max="7" width="8.625" style="0" customWidth="1"/>
    <col min="8" max="8" width="8.00390625" style="0" customWidth="1"/>
    <col min="9" max="12" width="8.625" style="0" customWidth="1"/>
  </cols>
  <sheetData>
    <row r="1" spans="1:12" ht="21">
      <c r="A1" s="219" t="s">
        <v>45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4.25">
      <c r="A2" s="1"/>
      <c r="B2" s="1"/>
      <c r="C2" s="1"/>
      <c r="D2" s="1"/>
      <c r="E2" s="1"/>
      <c r="F2" s="1"/>
      <c r="G2" s="78"/>
      <c r="H2" s="78"/>
      <c r="I2" s="256" t="s">
        <v>71</v>
      </c>
      <c r="J2" s="256"/>
      <c r="K2" s="256"/>
      <c r="L2" s="256"/>
    </row>
    <row r="3" spans="1:12" ht="14.25">
      <c r="A3" s="222" t="s">
        <v>0</v>
      </c>
      <c r="B3" s="223"/>
      <c r="C3" s="224"/>
      <c r="D3" s="257" t="s">
        <v>46</v>
      </c>
      <c r="E3" s="259" t="s">
        <v>47</v>
      </c>
      <c r="F3" s="260"/>
      <c r="G3" s="260"/>
      <c r="H3" s="261"/>
      <c r="I3" s="262" t="s">
        <v>48</v>
      </c>
      <c r="J3" s="263"/>
      <c r="K3" s="263"/>
      <c r="L3" s="264"/>
    </row>
    <row r="4" spans="1:12" ht="13.5" customHeight="1">
      <c r="A4" s="225"/>
      <c r="B4" s="226"/>
      <c r="C4" s="227"/>
      <c r="D4" s="258"/>
      <c r="E4" s="265" t="s">
        <v>49</v>
      </c>
      <c r="F4" s="252" t="s">
        <v>50</v>
      </c>
      <c r="G4" s="254" t="s">
        <v>51</v>
      </c>
      <c r="H4" s="79"/>
      <c r="I4" s="267" t="s">
        <v>49</v>
      </c>
      <c r="J4" s="252" t="s">
        <v>50</v>
      </c>
      <c r="K4" s="254" t="s">
        <v>51</v>
      </c>
      <c r="L4" s="80"/>
    </row>
    <row r="5" spans="1:12" ht="24">
      <c r="A5" s="228"/>
      <c r="B5" s="229"/>
      <c r="C5" s="230"/>
      <c r="D5" s="243"/>
      <c r="E5" s="266"/>
      <c r="F5" s="253"/>
      <c r="G5" s="253"/>
      <c r="H5" s="123" t="s">
        <v>52</v>
      </c>
      <c r="I5" s="268"/>
      <c r="J5" s="253"/>
      <c r="K5" s="253"/>
      <c r="L5" s="124" t="s">
        <v>52</v>
      </c>
    </row>
    <row r="6" spans="1:12" ht="21.75" customHeight="1">
      <c r="A6" s="222" t="s">
        <v>3</v>
      </c>
      <c r="B6" s="237" t="s">
        <v>4</v>
      </c>
      <c r="C6" s="238"/>
      <c r="D6" s="125">
        <v>14050</v>
      </c>
      <c r="E6" s="126">
        <v>1480</v>
      </c>
      <c r="F6" s="127">
        <v>7329</v>
      </c>
      <c r="G6" s="127">
        <v>5241</v>
      </c>
      <c r="H6" s="128">
        <v>2912</v>
      </c>
      <c r="I6" s="129">
        <v>0.10533807829181495</v>
      </c>
      <c r="J6" s="130">
        <v>0.5216370106761565</v>
      </c>
      <c r="K6" s="130">
        <v>0.37302491103202845</v>
      </c>
      <c r="L6" s="131">
        <v>0.20725978647686832</v>
      </c>
    </row>
    <row r="7" spans="1:12" ht="21.75" customHeight="1">
      <c r="A7" s="225"/>
      <c r="B7" s="212" t="s">
        <v>5</v>
      </c>
      <c r="C7" s="195"/>
      <c r="D7" s="132">
        <v>10017</v>
      </c>
      <c r="E7" s="133">
        <v>867</v>
      </c>
      <c r="F7" s="134">
        <v>4958</v>
      </c>
      <c r="G7" s="134">
        <v>4192</v>
      </c>
      <c r="H7" s="135">
        <v>2172</v>
      </c>
      <c r="I7" s="136">
        <v>0.0865528601377658</v>
      </c>
      <c r="J7" s="137">
        <v>0.49495857043026853</v>
      </c>
      <c r="K7" s="137">
        <v>0.41848856943196566</v>
      </c>
      <c r="L7" s="138">
        <v>0.2168313866427074</v>
      </c>
    </row>
    <row r="8" spans="1:12" ht="21.75" customHeight="1">
      <c r="A8" s="225"/>
      <c r="B8" s="2"/>
      <c r="C8" s="4" t="s">
        <v>36</v>
      </c>
      <c r="D8" s="139">
        <v>1837</v>
      </c>
      <c r="E8" s="140">
        <v>125</v>
      </c>
      <c r="F8" s="141">
        <v>853</v>
      </c>
      <c r="G8" s="141">
        <v>859</v>
      </c>
      <c r="H8" s="142">
        <v>405</v>
      </c>
      <c r="I8" s="143">
        <v>0.06804572672836146</v>
      </c>
      <c r="J8" s="144">
        <v>0.4643440391943386</v>
      </c>
      <c r="K8" s="144">
        <v>0.46761023407729996</v>
      </c>
      <c r="L8" s="145">
        <v>0.22046815459989114</v>
      </c>
    </row>
    <row r="9" spans="1:12" ht="21.75" customHeight="1">
      <c r="A9" s="225"/>
      <c r="B9" s="3"/>
      <c r="C9" s="4" t="s">
        <v>37</v>
      </c>
      <c r="D9" s="139">
        <v>1169</v>
      </c>
      <c r="E9" s="140">
        <v>30</v>
      </c>
      <c r="F9" s="141">
        <v>496</v>
      </c>
      <c r="G9" s="141">
        <v>643</v>
      </c>
      <c r="H9" s="142">
        <v>386</v>
      </c>
      <c r="I9" s="143">
        <v>0.02566295979469632</v>
      </c>
      <c r="J9" s="144">
        <v>0.42429426860564584</v>
      </c>
      <c r="K9" s="144">
        <v>0.5500427715996579</v>
      </c>
      <c r="L9" s="145">
        <v>0.330196749358426</v>
      </c>
    </row>
    <row r="10" spans="1:12" ht="21.75" customHeight="1">
      <c r="A10" s="225"/>
      <c r="B10" s="255" t="s">
        <v>6</v>
      </c>
      <c r="C10" s="240"/>
      <c r="D10" s="146">
        <v>3865</v>
      </c>
      <c r="E10" s="140">
        <v>447</v>
      </c>
      <c r="F10" s="141">
        <v>2026</v>
      </c>
      <c r="G10" s="141">
        <v>1392</v>
      </c>
      <c r="H10" s="142">
        <v>717</v>
      </c>
      <c r="I10" s="143">
        <v>0.11565329883570505</v>
      </c>
      <c r="J10" s="144">
        <v>0.5241914618369987</v>
      </c>
      <c r="K10" s="144">
        <v>0.36015523932729626</v>
      </c>
      <c r="L10" s="145">
        <v>0.1855109961190168</v>
      </c>
    </row>
    <row r="11" spans="1:12" ht="21.75" customHeight="1">
      <c r="A11" s="225"/>
      <c r="B11" s="212" t="s">
        <v>7</v>
      </c>
      <c r="C11" s="195"/>
      <c r="D11" s="146">
        <v>2414</v>
      </c>
      <c r="E11" s="140">
        <v>145</v>
      </c>
      <c r="F11" s="141">
        <v>1116</v>
      </c>
      <c r="G11" s="141">
        <v>1153</v>
      </c>
      <c r="H11" s="142">
        <v>648</v>
      </c>
      <c r="I11" s="143">
        <v>0.06006628003314002</v>
      </c>
      <c r="J11" s="144">
        <v>0.4623032311516156</v>
      </c>
      <c r="K11" s="144">
        <v>0.4776304888152444</v>
      </c>
      <c r="L11" s="145">
        <v>0.26843413421706713</v>
      </c>
    </row>
    <row r="12" spans="1:12" ht="21.75" customHeight="1">
      <c r="A12" s="225"/>
      <c r="B12" s="147"/>
      <c r="C12" s="81" t="s">
        <v>38</v>
      </c>
      <c r="D12" s="139">
        <v>93</v>
      </c>
      <c r="E12" s="140">
        <v>0</v>
      </c>
      <c r="F12" s="141">
        <v>25</v>
      </c>
      <c r="G12" s="141">
        <v>68</v>
      </c>
      <c r="H12" s="142">
        <v>38</v>
      </c>
      <c r="I12" s="143">
        <v>0</v>
      </c>
      <c r="J12" s="144">
        <v>0.26881720430107525</v>
      </c>
      <c r="K12" s="144">
        <v>0.7311827956989247</v>
      </c>
      <c r="L12" s="145">
        <v>0.40860215053763443</v>
      </c>
    </row>
    <row r="13" spans="1:12" ht="21.75" customHeight="1">
      <c r="A13" s="225"/>
      <c r="B13" s="239" t="s">
        <v>8</v>
      </c>
      <c r="C13" s="240"/>
      <c r="D13" s="146">
        <v>1019</v>
      </c>
      <c r="E13" s="140">
        <v>33</v>
      </c>
      <c r="F13" s="141">
        <v>398</v>
      </c>
      <c r="G13" s="141">
        <v>588</v>
      </c>
      <c r="H13" s="142">
        <v>352</v>
      </c>
      <c r="I13" s="143">
        <v>0.0323846908734053</v>
      </c>
      <c r="J13" s="144">
        <v>0.39057899901864573</v>
      </c>
      <c r="K13" s="144">
        <v>0.577036310107949</v>
      </c>
      <c r="L13" s="145">
        <v>0.34543670264965654</v>
      </c>
    </row>
    <row r="14" spans="1:12" ht="21.75" customHeight="1">
      <c r="A14" s="225"/>
      <c r="B14" s="239" t="s">
        <v>9</v>
      </c>
      <c r="C14" s="240"/>
      <c r="D14" s="146">
        <v>1637</v>
      </c>
      <c r="E14" s="140">
        <v>49</v>
      </c>
      <c r="F14" s="141">
        <v>613</v>
      </c>
      <c r="G14" s="141">
        <v>975</v>
      </c>
      <c r="H14" s="142">
        <v>543</v>
      </c>
      <c r="I14" s="143">
        <v>0.029932803909590716</v>
      </c>
      <c r="J14" s="144">
        <v>0.3744654856444716</v>
      </c>
      <c r="K14" s="144">
        <v>0.5956017104459377</v>
      </c>
      <c r="L14" s="145">
        <v>0.33170433720219916</v>
      </c>
    </row>
    <row r="15" spans="1:12" ht="21.75" customHeight="1">
      <c r="A15" s="225"/>
      <c r="B15" s="239" t="s">
        <v>10</v>
      </c>
      <c r="C15" s="240"/>
      <c r="D15" s="146">
        <v>596</v>
      </c>
      <c r="E15" s="140">
        <v>51</v>
      </c>
      <c r="F15" s="141">
        <v>291</v>
      </c>
      <c r="G15" s="141">
        <v>254</v>
      </c>
      <c r="H15" s="142">
        <v>127</v>
      </c>
      <c r="I15" s="143">
        <v>0.08557046979865772</v>
      </c>
      <c r="J15" s="144">
        <v>0.48825503355704697</v>
      </c>
      <c r="K15" s="144">
        <v>0.4261744966442953</v>
      </c>
      <c r="L15" s="145">
        <v>0.21308724832214765</v>
      </c>
    </row>
    <row r="16" spans="1:12" ht="21.75" customHeight="1">
      <c r="A16" s="225"/>
      <c r="B16" s="239" t="s">
        <v>61</v>
      </c>
      <c r="C16" s="240"/>
      <c r="D16" s="146">
        <v>112</v>
      </c>
      <c r="E16" s="140">
        <v>0</v>
      </c>
      <c r="F16" s="141">
        <v>33</v>
      </c>
      <c r="G16" s="141">
        <v>79</v>
      </c>
      <c r="H16" s="142">
        <v>43</v>
      </c>
      <c r="I16" s="143">
        <v>0</v>
      </c>
      <c r="J16" s="144">
        <v>0.29464285714285715</v>
      </c>
      <c r="K16" s="144">
        <v>0.7053571428571429</v>
      </c>
      <c r="L16" s="145">
        <v>0.38392857142857145</v>
      </c>
    </row>
    <row r="17" spans="1:12" ht="21.75" customHeight="1">
      <c r="A17" s="225"/>
      <c r="B17" s="239" t="s">
        <v>62</v>
      </c>
      <c r="C17" s="240"/>
      <c r="D17" s="146">
        <v>2</v>
      </c>
      <c r="E17" s="140">
        <v>0</v>
      </c>
      <c r="F17" s="141">
        <v>0</v>
      </c>
      <c r="G17" s="141">
        <v>2</v>
      </c>
      <c r="H17" s="142">
        <v>0</v>
      </c>
      <c r="I17" s="143">
        <v>0</v>
      </c>
      <c r="J17" s="144">
        <v>0</v>
      </c>
      <c r="K17" s="144">
        <v>1</v>
      </c>
      <c r="L17" s="145">
        <v>0</v>
      </c>
    </row>
    <row r="18" spans="1:12" ht="21.75" customHeight="1">
      <c r="A18" s="225"/>
      <c r="B18" s="239" t="s">
        <v>11</v>
      </c>
      <c r="C18" s="240"/>
      <c r="D18" s="132">
        <v>673</v>
      </c>
      <c r="E18" s="133">
        <v>24</v>
      </c>
      <c r="F18" s="134">
        <v>262</v>
      </c>
      <c r="G18" s="134">
        <v>387</v>
      </c>
      <c r="H18" s="135">
        <v>216</v>
      </c>
      <c r="I18" s="136">
        <v>0.03566121842496285</v>
      </c>
      <c r="J18" s="137">
        <v>0.38930163447251115</v>
      </c>
      <c r="K18" s="137">
        <v>0.575037147102526</v>
      </c>
      <c r="L18" s="138">
        <v>0.3209509658246657</v>
      </c>
    </row>
    <row r="19" spans="1:12" ht="21.75" customHeight="1">
      <c r="A19" s="228"/>
      <c r="B19" s="241" t="s">
        <v>35</v>
      </c>
      <c r="C19" s="242"/>
      <c r="D19" s="82">
        <v>34385</v>
      </c>
      <c r="E19" s="83">
        <v>3096</v>
      </c>
      <c r="F19" s="84">
        <v>17026</v>
      </c>
      <c r="G19" s="84">
        <v>14263</v>
      </c>
      <c r="H19" s="85">
        <v>7730</v>
      </c>
      <c r="I19" s="86">
        <v>0.09003926130580195</v>
      </c>
      <c r="J19" s="87">
        <v>0.49515777228442637</v>
      </c>
      <c r="K19" s="87">
        <v>0.4148029664097717</v>
      </c>
      <c r="L19" s="88">
        <v>0.22480732877708304</v>
      </c>
    </row>
    <row r="20" spans="1:12" ht="21.75" customHeight="1">
      <c r="A20" s="248" t="s">
        <v>13</v>
      </c>
      <c r="B20" s="237" t="s">
        <v>14</v>
      </c>
      <c r="C20" s="238"/>
      <c r="D20" s="148">
        <v>728</v>
      </c>
      <c r="E20" s="126">
        <v>37</v>
      </c>
      <c r="F20" s="127">
        <v>283</v>
      </c>
      <c r="G20" s="127">
        <v>408</v>
      </c>
      <c r="H20" s="128">
        <v>231</v>
      </c>
      <c r="I20" s="129">
        <v>0.050824175824175824</v>
      </c>
      <c r="J20" s="130">
        <v>0.38873626373626374</v>
      </c>
      <c r="K20" s="130">
        <v>0.5604395604395604</v>
      </c>
      <c r="L20" s="131">
        <v>0.3173076923076923</v>
      </c>
    </row>
    <row r="21" spans="1:12" ht="21.75" customHeight="1">
      <c r="A21" s="249"/>
      <c r="B21" s="250" t="s">
        <v>35</v>
      </c>
      <c r="C21" s="251"/>
      <c r="D21" s="89">
        <v>728</v>
      </c>
      <c r="E21" s="90">
        <v>37</v>
      </c>
      <c r="F21" s="91">
        <v>283</v>
      </c>
      <c r="G21" s="91">
        <v>408</v>
      </c>
      <c r="H21" s="92">
        <v>231</v>
      </c>
      <c r="I21" s="93">
        <v>0.050824175824175824</v>
      </c>
      <c r="J21" s="94">
        <v>0.38873626373626374</v>
      </c>
      <c r="K21" s="94">
        <v>0.5604395604395604</v>
      </c>
      <c r="L21" s="95">
        <v>0.3173076923076923</v>
      </c>
    </row>
    <row r="22" spans="1:12" ht="21.75" customHeight="1">
      <c r="A22" s="225" t="s">
        <v>15</v>
      </c>
      <c r="B22" s="246" t="s">
        <v>16</v>
      </c>
      <c r="C22" s="247"/>
      <c r="D22" s="149">
        <v>780</v>
      </c>
      <c r="E22" s="150">
        <v>35</v>
      </c>
      <c r="F22" s="151">
        <v>310</v>
      </c>
      <c r="G22" s="151">
        <v>435</v>
      </c>
      <c r="H22" s="152">
        <v>256</v>
      </c>
      <c r="I22" s="153">
        <v>0.04487179487179487</v>
      </c>
      <c r="J22" s="154">
        <v>0.3974358974358974</v>
      </c>
      <c r="K22" s="154">
        <v>0.5576923076923077</v>
      </c>
      <c r="L22" s="155">
        <v>0.3282051282051282</v>
      </c>
    </row>
    <row r="23" spans="1:12" ht="21.75" customHeight="1">
      <c r="A23" s="225"/>
      <c r="B23" s="239" t="s">
        <v>17</v>
      </c>
      <c r="C23" s="240"/>
      <c r="D23" s="146">
        <v>1494</v>
      </c>
      <c r="E23" s="140">
        <v>89</v>
      </c>
      <c r="F23" s="141">
        <v>610</v>
      </c>
      <c r="G23" s="141">
        <v>795</v>
      </c>
      <c r="H23" s="142">
        <v>460</v>
      </c>
      <c r="I23" s="143">
        <v>0.059571619812583666</v>
      </c>
      <c r="J23" s="144">
        <v>0.40829986613119146</v>
      </c>
      <c r="K23" s="144">
        <v>0.5321285140562249</v>
      </c>
      <c r="L23" s="145">
        <v>0.3078982597054886</v>
      </c>
    </row>
    <row r="24" spans="1:12" ht="21.75" customHeight="1">
      <c r="A24" s="228"/>
      <c r="B24" s="241" t="s">
        <v>35</v>
      </c>
      <c r="C24" s="242"/>
      <c r="D24" s="89">
        <v>2274</v>
      </c>
      <c r="E24" s="90">
        <v>124</v>
      </c>
      <c r="F24" s="91">
        <v>920</v>
      </c>
      <c r="G24" s="91">
        <v>1230</v>
      </c>
      <c r="H24" s="92">
        <v>716</v>
      </c>
      <c r="I24" s="93">
        <v>0.05452946350043975</v>
      </c>
      <c r="J24" s="94">
        <v>0.4045734388742304</v>
      </c>
      <c r="K24" s="94">
        <v>0.5408970976253298</v>
      </c>
      <c r="L24" s="95">
        <v>0.3148636763412489</v>
      </c>
    </row>
    <row r="25" spans="1:12" ht="21.75" customHeight="1">
      <c r="A25" s="225" t="s">
        <v>18</v>
      </c>
      <c r="B25" s="237" t="s">
        <v>19</v>
      </c>
      <c r="C25" s="238"/>
      <c r="D25" s="132">
        <v>780</v>
      </c>
      <c r="E25" s="133">
        <v>43</v>
      </c>
      <c r="F25" s="134">
        <v>286</v>
      </c>
      <c r="G25" s="134">
        <v>451</v>
      </c>
      <c r="H25" s="135">
        <v>256</v>
      </c>
      <c r="I25" s="136">
        <v>0.05512820512820513</v>
      </c>
      <c r="J25" s="137">
        <v>0.36666666666666664</v>
      </c>
      <c r="K25" s="137">
        <v>0.5782051282051283</v>
      </c>
      <c r="L25" s="138">
        <v>0.3282051282051282</v>
      </c>
    </row>
    <row r="26" spans="1:12" ht="21.75" customHeight="1">
      <c r="A26" s="225"/>
      <c r="B26" s="239" t="s">
        <v>20</v>
      </c>
      <c r="C26" s="240"/>
      <c r="D26" s="146">
        <v>470</v>
      </c>
      <c r="E26" s="140">
        <v>14</v>
      </c>
      <c r="F26" s="141">
        <v>184</v>
      </c>
      <c r="G26" s="141">
        <v>272</v>
      </c>
      <c r="H26" s="142">
        <v>157</v>
      </c>
      <c r="I26" s="143">
        <v>0.029787234042553193</v>
      </c>
      <c r="J26" s="144">
        <v>0.39148936170212767</v>
      </c>
      <c r="K26" s="144">
        <v>0.5787234042553191</v>
      </c>
      <c r="L26" s="145">
        <v>0.33404255319148934</v>
      </c>
    </row>
    <row r="27" spans="1:12" ht="21.75" customHeight="1">
      <c r="A27" s="225"/>
      <c r="B27" s="241" t="s">
        <v>12</v>
      </c>
      <c r="C27" s="242"/>
      <c r="D27" s="82">
        <v>1250</v>
      </c>
      <c r="E27" s="96">
        <v>57</v>
      </c>
      <c r="F27" s="97">
        <v>470</v>
      </c>
      <c r="G27" s="97">
        <v>723</v>
      </c>
      <c r="H27" s="98">
        <v>413</v>
      </c>
      <c r="I27" s="99">
        <v>0.0456</v>
      </c>
      <c r="J27" s="100">
        <v>0.376</v>
      </c>
      <c r="K27" s="100">
        <v>0.5784</v>
      </c>
      <c r="L27" s="101">
        <v>0.3304</v>
      </c>
    </row>
    <row r="28" spans="1:12" ht="21.75" customHeight="1">
      <c r="A28" s="198" t="s">
        <v>31</v>
      </c>
      <c r="B28" s="237" t="s">
        <v>21</v>
      </c>
      <c r="C28" s="238"/>
      <c r="D28" s="132">
        <v>1785</v>
      </c>
      <c r="E28" s="133">
        <v>101</v>
      </c>
      <c r="F28" s="134">
        <v>749</v>
      </c>
      <c r="G28" s="134">
        <v>935</v>
      </c>
      <c r="H28" s="135">
        <v>540</v>
      </c>
      <c r="I28" s="136">
        <v>0.05658263305322129</v>
      </c>
      <c r="J28" s="137">
        <v>0.4196078431372549</v>
      </c>
      <c r="K28" s="137">
        <v>0.5238095238095238</v>
      </c>
      <c r="L28" s="138">
        <v>0.3025210084033613</v>
      </c>
    </row>
    <row r="29" spans="1:12" ht="21.75" customHeight="1">
      <c r="A29" s="199"/>
      <c r="B29" s="239" t="s">
        <v>22</v>
      </c>
      <c r="C29" s="240"/>
      <c r="D29" s="146">
        <v>423</v>
      </c>
      <c r="E29" s="140">
        <v>11</v>
      </c>
      <c r="F29" s="141">
        <v>140</v>
      </c>
      <c r="G29" s="141">
        <v>272</v>
      </c>
      <c r="H29" s="142">
        <v>159</v>
      </c>
      <c r="I29" s="143">
        <v>0.026004728132387706</v>
      </c>
      <c r="J29" s="144">
        <v>0.3309692671394799</v>
      </c>
      <c r="K29" s="144">
        <v>0.6430260047281324</v>
      </c>
      <c r="L29" s="145">
        <v>0.375886524822695</v>
      </c>
    </row>
    <row r="30" spans="1:12" ht="21.75" customHeight="1">
      <c r="A30" s="200"/>
      <c r="B30" s="241" t="s">
        <v>12</v>
      </c>
      <c r="C30" s="242"/>
      <c r="D30" s="82">
        <v>2208</v>
      </c>
      <c r="E30" s="96">
        <v>112</v>
      </c>
      <c r="F30" s="97">
        <v>889</v>
      </c>
      <c r="G30" s="97">
        <v>1207</v>
      </c>
      <c r="H30" s="98">
        <v>699</v>
      </c>
      <c r="I30" s="99">
        <v>0.050724637681159424</v>
      </c>
      <c r="J30" s="100">
        <v>0.4026268115942029</v>
      </c>
      <c r="K30" s="100">
        <v>0.5466485507246377</v>
      </c>
      <c r="L30" s="101">
        <v>0.31657608695652173</v>
      </c>
    </row>
    <row r="31" spans="1:12" ht="21.75" customHeight="1">
      <c r="A31" s="189" t="s">
        <v>23</v>
      </c>
      <c r="B31" s="237" t="s">
        <v>24</v>
      </c>
      <c r="C31" s="238"/>
      <c r="D31" s="132">
        <v>839</v>
      </c>
      <c r="E31" s="133">
        <v>45</v>
      </c>
      <c r="F31" s="134">
        <v>341</v>
      </c>
      <c r="G31" s="134">
        <v>453</v>
      </c>
      <c r="H31" s="135">
        <v>270</v>
      </c>
      <c r="I31" s="136">
        <v>0.05363528009535161</v>
      </c>
      <c r="J31" s="137">
        <v>0.4064362336114422</v>
      </c>
      <c r="K31" s="137">
        <v>0.5399284862932062</v>
      </c>
      <c r="L31" s="138">
        <v>0.3218116805721097</v>
      </c>
    </row>
    <row r="32" spans="1:12" ht="21.75" customHeight="1">
      <c r="A32" s="190"/>
      <c r="B32" s="239" t="s">
        <v>25</v>
      </c>
      <c r="C32" s="240"/>
      <c r="D32" s="146">
        <v>542</v>
      </c>
      <c r="E32" s="140">
        <v>21</v>
      </c>
      <c r="F32" s="141">
        <v>202</v>
      </c>
      <c r="G32" s="141">
        <v>319</v>
      </c>
      <c r="H32" s="142">
        <v>187</v>
      </c>
      <c r="I32" s="143">
        <v>0.03874538745387454</v>
      </c>
      <c r="J32" s="144">
        <v>0.3726937269372694</v>
      </c>
      <c r="K32" s="144">
        <v>0.5885608856088561</v>
      </c>
      <c r="L32" s="145">
        <v>0.34501845018450183</v>
      </c>
    </row>
    <row r="33" spans="1:12" ht="21.75" customHeight="1">
      <c r="A33" s="191"/>
      <c r="B33" s="241" t="s">
        <v>12</v>
      </c>
      <c r="C33" s="242"/>
      <c r="D33" s="82">
        <v>1381</v>
      </c>
      <c r="E33" s="96">
        <v>66</v>
      </c>
      <c r="F33" s="97">
        <v>543</v>
      </c>
      <c r="G33" s="97">
        <v>772</v>
      </c>
      <c r="H33" s="98">
        <v>457</v>
      </c>
      <c r="I33" s="99">
        <v>0.04779145546705286</v>
      </c>
      <c r="J33" s="100">
        <v>0.3931933381607531</v>
      </c>
      <c r="K33" s="100">
        <v>0.559015206372194</v>
      </c>
      <c r="L33" s="101">
        <v>0.33091962346125997</v>
      </c>
    </row>
    <row r="34" spans="1:12" ht="21.75" customHeight="1">
      <c r="A34" s="198" t="s">
        <v>32</v>
      </c>
      <c r="B34" s="237" t="s">
        <v>26</v>
      </c>
      <c r="C34" s="238"/>
      <c r="D34" s="148">
        <v>739</v>
      </c>
      <c r="E34" s="126">
        <v>39</v>
      </c>
      <c r="F34" s="127">
        <v>251</v>
      </c>
      <c r="G34" s="127">
        <v>449</v>
      </c>
      <c r="H34" s="128">
        <v>247</v>
      </c>
      <c r="I34" s="129">
        <v>0.05277401894451962</v>
      </c>
      <c r="J34" s="130">
        <v>0.33964817320703655</v>
      </c>
      <c r="K34" s="130">
        <v>0.6075778078484438</v>
      </c>
      <c r="L34" s="131">
        <v>0.3342354533152909</v>
      </c>
    </row>
    <row r="35" spans="1:12" ht="21.75" customHeight="1">
      <c r="A35" s="199"/>
      <c r="B35" s="239" t="s">
        <v>27</v>
      </c>
      <c r="C35" s="240"/>
      <c r="D35" s="146">
        <v>720</v>
      </c>
      <c r="E35" s="140">
        <v>35</v>
      </c>
      <c r="F35" s="141">
        <v>258</v>
      </c>
      <c r="G35" s="141">
        <v>427</v>
      </c>
      <c r="H35" s="142">
        <v>232</v>
      </c>
      <c r="I35" s="143">
        <v>0.04861111111111111</v>
      </c>
      <c r="J35" s="144">
        <v>0.35833333333333334</v>
      </c>
      <c r="K35" s="144">
        <v>0.5930555555555556</v>
      </c>
      <c r="L35" s="145">
        <v>0.32222222222222224</v>
      </c>
    </row>
    <row r="36" spans="1:12" ht="21.75" customHeight="1">
      <c r="A36" s="200"/>
      <c r="B36" s="241" t="s">
        <v>12</v>
      </c>
      <c r="C36" s="242"/>
      <c r="D36" s="82">
        <v>1459</v>
      </c>
      <c r="E36" s="96">
        <v>74</v>
      </c>
      <c r="F36" s="97">
        <v>509</v>
      </c>
      <c r="G36" s="97">
        <v>876</v>
      </c>
      <c r="H36" s="98">
        <v>479</v>
      </c>
      <c r="I36" s="99">
        <v>0.05071967100753941</v>
      </c>
      <c r="J36" s="100">
        <v>0.34886908841672376</v>
      </c>
      <c r="K36" s="100">
        <v>0.6004112405757368</v>
      </c>
      <c r="L36" s="101">
        <v>0.3283070596298835</v>
      </c>
    </row>
    <row r="37" spans="1:12" ht="21.75" customHeight="1">
      <c r="A37" s="243" t="s">
        <v>28</v>
      </c>
      <c r="B37" s="244"/>
      <c r="C37" s="245"/>
      <c r="D37" s="156">
        <v>43685</v>
      </c>
      <c r="E37" s="157">
        <v>3566</v>
      </c>
      <c r="F37" s="158">
        <v>20640</v>
      </c>
      <c r="G37" s="158">
        <v>19479</v>
      </c>
      <c r="H37" s="159">
        <v>10725</v>
      </c>
      <c r="I37" s="160">
        <v>0.08162985006295068</v>
      </c>
      <c r="J37" s="161">
        <v>0.4724733890351379</v>
      </c>
      <c r="K37" s="161">
        <v>0.44589676090191144</v>
      </c>
      <c r="L37" s="162">
        <v>0.24550761130822937</v>
      </c>
    </row>
    <row r="38" spans="1:12" ht="22.5" customHeight="1">
      <c r="A38" s="102" t="s">
        <v>53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1:12" ht="24" customHeight="1">
      <c r="A39" s="188" t="s">
        <v>54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</row>
  </sheetData>
  <sheetProtection/>
  <mergeCells count="49">
    <mergeCell ref="A1:L1"/>
    <mergeCell ref="I2:L2"/>
    <mergeCell ref="A3:C5"/>
    <mergeCell ref="D3:D5"/>
    <mergeCell ref="E3:H3"/>
    <mergeCell ref="I3:L3"/>
    <mergeCell ref="E4:E5"/>
    <mergeCell ref="F4:F5"/>
    <mergeCell ref="G4:G5"/>
    <mergeCell ref="I4:I5"/>
    <mergeCell ref="J4:J5"/>
    <mergeCell ref="K4:K5"/>
    <mergeCell ref="A6:A19"/>
    <mergeCell ref="B6:C6"/>
    <mergeCell ref="B7:C7"/>
    <mergeCell ref="B10:C10"/>
    <mergeCell ref="B11:C11"/>
    <mergeCell ref="B13:C13"/>
    <mergeCell ref="B14:C14"/>
    <mergeCell ref="B15:C15"/>
    <mergeCell ref="B16:C16"/>
    <mergeCell ref="B17:C17"/>
    <mergeCell ref="B18:C18"/>
    <mergeCell ref="B19:C19"/>
    <mergeCell ref="A20:A21"/>
    <mergeCell ref="B20:C20"/>
    <mergeCell ref="B21:C21"/>
    <mergeCell ref="A22:A24"/>
    <mergeCell ref="B22:C22"/>
    <mergeCell ref="B23:C23"/>
    <mergeCell ref="B24:C24"/>
    <mergeCell ref="A25:A27"/>
    <mergeCell ref="B25:C25"/>
    <mergeCell ref="B26:C26"/>
    <mergeCell ref="B27:C27"/>
    <mergeCell ref="A28:A30"/>
    <mergeCell ref="B28:C28"/>
    <mergeCell ref="B29:C29"/>
    <mergeCell ref="B30:C30"/>
    <mergeCell ref="A31:A33"/>
    <mergeCell ref="B31:C31"/>
    <mergeCell ref="B32:C32"/>
    <mergeCell ref="B33:C33"/>
    <mergeCell ref="A34:A36"/>
    <mergeCell ref="B34:C34"/>
    <mergeCell ref="B35:C35"/>
    <mergeCell ref="B36:C36"/>
    <mergeCell ref="A37:C37"/>
    <mergeCell ref="A39:L39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9"/>
  <sheetViews>
    <sheetView zoomScaleSheetLayoutView="100" zoomScalePageLayoutView="0" workbookViewId="0" topLeftCell="A1">
      <pane xSplit="3" ySplit="6" topLeftCell="D7" activePane="bottomRight" state="frozen"/>
      <selection pane="topLeft" activeCell="U9" sqref="U9"/>
      <selection pane="topRight" activeCell="U9" sqref="U9"/>
      <selection pane="bottomLeft" activeCell="U9" sqref="U9"/>
      <selection pane="bottomRight" activeCell="U9" sqref="U9"/>
    </sheetView>
  </sheetViews>
  <sheetFormatPr defaultColWidth="9.00390625" defaultRowHeight="13.5"/>
  <cols>
    <col min="1" max="1" width="4.125" style="0" customWidth="1"/>
    <col min="2" max="2" width="1.75390625" style="0" customWidth="1"/>
    <col min="3" max="3" width="8.75390625" style="0" customWidth="1"/>
    <col min="4" max="16" width="7.625" style="0" customWidth="1"/>
  </cols>
  <sheetData>
    <row r="1" spans="1:16" ht="21">
      <c r="A1" s="219" t="s">
        <v>55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6" ht="21.75" thickBot="1">
      <c r="A2" s="103"/>
      <c r="B2" s="103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299" t="s">
        <v>71</v>
      </c>
      <c r="N2" s="299"/>
      <c r="O2" s="299"/>
      <c r="P2" s="299"/>
    </row>
    <row r="3" spans="1:16" ht="14.25">
      <c r="A3" s="300" t="s">
        <v>0</v>
      </c>
      <c r="B3" s="301"/>
      <c r="C3" s="302"/>
      <c r="D3" s="305" t="s">
        <v>56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7"/>
    </row>
    <row r="4" spans="1:16" ht="13.5" customHeight="1">
      <c r="A4" s="303"/>
      <c r="B4" s="226"/>
      <c r="C4" s="227"/>
      <c r="D4" s="308" t="s">
        <v>57</v>
      </c>
      <c r="E4" s="309"/>
      <c r="F4" s="309"/>
      <c r="G4" s="310"/>
      <c r="H4" s="282" t="s">
        <v>58</v>
      </c>
      <c r="I4" s="283"/>
      <c r="J4" s="283"/>
      <c r="K4" s="283"/>
      <c r="L4" s="284"/>
      <c r="M4" s="290" t="s">
        <v>59</v>
      </c>
      <c r="N4" s="291"/>
      <c r="O4" s="291"/>
      <c r="P4" s="292"/>
    </row>
    <row r="5" spans="1:16" ht="13.5" customHeight="1">
      <c r="A5" s="303"/>
      <c r="B5" s="226"/>
      <c r="C5" s="227"/>
      <c r="D5" s="285" t="s">
        <v>49</v>
      </c>
      <c r="E5" s="289" t="s">
        <v>50</v>
      </c>
      <c r="F5" s="286" t="s">
        <v>51</v>
      </c>
      <c r="G5" s="105"/>
      <c r="H5" s="285" t="s">
        <v>49</v>
      </c>
      <c r="I5" s="286" t="s">
        <v>50</v>
      </c>
      <c r="J5" s="163"/>
      <c r="K5" s="286" t="s">
        <v>51</v>
      </c>
      <c r="L5" s="105"/>
      <c r="M5" s="293" t="s">
        <v>49</v>
      </c>
      <c r="N5" s="295" t="s">
        <v>50</v>
      </c>
      <c r="O5" s="297" t="s">
        <v>51</v>
      </c>
      <c r="P5" s="106"/>
    </row>
    <row r="6" spans="1:16" ht="21.75" customHeight="1">
      <c r="A6" s="304"/>
      <c r="B6" s="229"/>
      <c r="C6" s="230"/>
      <c r="D6" s="266"/>
      <c r="E6" s="253"/>
      <c r="F6" s="253"/>
      <c r="G6" s="123" t="s">
        <v>52</v>
      </c>
      <c r="H6" s="266"/>
      <c r="I6" s="287"/>
      <c r="J6" s="164" t="s">
        <v>60</v>
      </c>
      <c r="K6" s="288"/>
      <c r="L6" s="123" t="s">
        <v>52</v>
      </c>
      <c r="M6" s="294"/>
      <c r="N6" s="296"/>
      <c r="O6" s="298"/>
      <c r="P6" s="165" t="s">
        <v>52</v>
      </c>
    </row>
    <row r="7" spans="1:16" ht="21.75" customHeight="1">
      <c r="A7" s="278" t="s">
        <v>3</v>
      </c>
      <c r="B7" s="237" t="s">
        <v>4</v>
      </c>
      <c r="C7" s="238"/>
      <c r="D7" s="166">
        <v>750</v>
      </c>
      <c r="E7" s="167">
        <v>3546</v>
      </c>
      <c r="F7" s="167">
        <v>2129</v>
      </c>
      <c r="G7" s="168">
        <v>1032</v>
      </c>
      <c r="H7" s="166">
        <v>730</v>
      </c>
      <c r="I7" s="167">
        <v>3783</v>
      </c>
      <c r="J7" s="167">
        <v>1141</v>
      </c>
      <c r="K7" s="167">
        <v>3112</v>
      </c>
      <c r="L7" s="168">
        <v>1880</v>
      </c>
      <c r="M7" s="166">
        <v>1480</v>
      </c>
      <c r="N7" s="167">
        <v>7329</v>
      </c>
      <c r="O7" s="167">
        <v>5241</v>
      </c>
      <c r="P7" s="169">
        <v>2912</v>
      </c>
    </row>
    <row r="8" spans="1:16" ht="21.75" customHeight="1">
      <c r="A8" s="279"/>
      <c r="B8" s="212" t="s">
        <v>5</v>
      </c>
      <c r="C8" s="281"/>
      <c r="D8" s="170">
        <v>427</v>
      </c>
      <c r="E8" s="171">
        <v>2558</v>
      </c>
      <c r="F8" s="171">
        <v>1738</v>
      </c>
      <c r="G8" s="172">
        <v>799</v>
      </c>
      <c r="H8" s="170">
        <v>440</v>
      </c>
      <c r="I8" s="171">
        <v>2400</v>
      </c>
      <c r="J8" s="171">
        <v>618</v>
      </c>
      <c r="K8" s="171">
        <v>2454</v>
      </c>
      <c r="L8" s="172">
        <v>1373</v>
      </c>
      <c r="M8" s="170">
        <v>867</v>
      </c>
      <c r="N8" s="171">
        <v>4958</v>
      </c>
      <c r="O8" s="171">
        <v>4192</v>
      </c>
      <c r="P8" s="173">
        <v>2172</v>
      </c>
    </row>
    <row r="9" spans="1:16" ht="21.75" customHeight="1">
      <c r="A9" s="279"/>
      <c r="B9" s="2"/>
      <c r="C9" s="4" t="s">
        <v>36</v>
      </c>
      <c r="D9" s="174">
        <v>61</v>
      </c>
      <c r="E9" s="175">
        <v>477</v>
      </c>
      <c r="F9" s="175">
        <v>361</v>
      </c>
      <c r="G9" s="176">
        <v>150</v>
      </c>
      <c r="H9" s="174">
        <v>64</v>
      </c>
      <c r="I9" s="175">
        <v>376</v>
      </c>
      <c r="J9" s="175">
        <v>113</v>
      </c>
      <c r="K9" s="175">
        <v>498</v>
      </c>
      <c r="L9" s="176">
        <v>255</v>
      </c>
      <c r="M9" s="174">
        <v>125</v>
      </c>
      <c r="N9" s="175">
        <v>853</v>
      </c>
      <c r="O9" s="175">
        <v>859</v>
      </c>
      <c r="P9" s="177">
        <v>405</v>
      </c>
    </row>
    <row r="10" spans="1:16" ht="21.75" customHeight="1">
      <c r="A10" s="279"/>
      <c r="B10" s="3"/>
      <c r="C10" s="4" t="s">
        <v>37</v>
      </c>
      <c r="D10" s="174">
        <v>19</v>
      </c>
      <c r="E10" s="175">
        <v>271</v>
      </c>
      <c r="F10" s="175">
        <v>259</v>
      </c>
      <c r="G10" s="176">
        <v>135</v>
      </c>
      <c r="H10" s="174">
        <v>11</v>
      </c>
      <c r="I10" s="175">
        <v>225</v>
      </c>
      <c r="J10" s="175">
        <v>41</v>
      </c>
      <c r="K10" s="175">
        <v>384</v>
      </c>
      <c r="L10" s="176">
        <v>251</v>
      </c>
      <c r="M10" s="174">
        <v>30</v>
      </c>
      <c r="N10" s="175">
        <v>496</v>
      </c>
      <c r="O10" s="175">
        <v>643</v>
      </c>
      <c r="P10" s="177">
        <v>386</v>
      </c>
    </row>
    <row r="11" spans="1:16" ht="21.75" customHeight="1">
      <c r="A11" s="279"/>
      <c r="B11" s="239" t="s">
        <v>6</v>
      </c>
      <c r="C11" s="240"/>
      <c r="D11" s="174">
        <v>241</v>
      </c>
      <c r="E11" s="175">
        <v>977</v>
      </c>
      <c r="F11" s="175">
        <v>550</v>
      </c>
      <c r="G11" s="176">
        <v>229</v>
      </c>
      <c r="H11" s="174">
        <v>206</v>
      </c>
      <c r="I11" s="175">
        <v>1049</v>
      </c>
      <c r="J11" s="175">
        <v>308</v>
      </c>
      <c r="K11" s="175">
        <v>842</v>
      </c>
      <c r="L11" s="176">
        <v>488</v>
      </c>
      <c r="M11" s="174">
        <v>447</v>
      </c>
      <c r="N11" s="175">
        <v>2026</v>
      </c>
      <c r="O11" s="175">
        <v>1392</v>
      </c>
      <c r="P11" s="177">
        <v>717</v>
      </c>
    </row>
    <row r="12" spans="1:16" ht="21.75" customHeight="1">
      <c r="A12" s="279"/>
      <c r="B12" s="212" t="s">
        <v>7</v>
      </c>
      <c r="C12" s="281"/>
      <c r="D12" s="174">
        <v>71</v>
      </c>
      <c r="E12" s="175">
        <v>560</v>
      </c>
      <c r="F12" s="175">
        <v>461</v>
      </c>
      <c r="G12" s="176">
        <v>222</v>
      </c>
      <c r="H12" s="174">
        <v>74</v>
      </c>
      <c r="I12" s="175">
        <v>556</v>
      </c>
      <c r="J12" s="175">
        <v>136</v>
      </c>
      <c r="K12" s="175">
        <v>692</v>
      </c>
      <c r="L12" s="176">
        <v>426</v>
      </c>
      <c r="M12" s="174">
        <v>145</v>
      </c>
      <c r="N12" s="175">
        <v>1116</v>
      </c>
      <c r="O12" s="175">
        <v>1153</v>
      </c>
      <c r="P12" s="177">
        <v>648</v>
      </c>
    </row>
    <row r="13" spans="1:16" ht="21.75" customHeight="1">
      <c r="A13" s="279"/>
      <c r="B13" s="147"/>
      <c r="C13" s="81" t="s">
        <v>38</v>
      </c>
      <c r="D13" s="174">
        <v>0</v>
      </c>
      <c r="E13" s="175">
        <v>14</v>
      </c>
      <c r="F13" s="175">
        <v>29</v>
      </c>
      <c r="G13" s="176">
        <v>17</v>
      </c>
      <c r="H13" s="174">
        <v>0</v>
      </c>
      <c r="I13" s="175">
        <v>11</v>
      </c>
      <c r="J13" s="175">
        <v>1</v>
      </c>
      <c r="K13" s="175">
        <v>39</v>
      </c>
      <c r="L13" s="176">
        <v>21</v>
      </c>
      <c r="M13" s="174">
        <v>0</v>
      </c>
      <c r="N13" s="175">
        <v>25</v>
      </c>
      <c r="O13" s="175">
        <v>68</v>
      </c>
      <c r="P13" s="177">
        <v>38</v>
      </c>
    </row>
    <row r="14" spans="1:16" ht="21.75" customHeight="1">
      <c r="A14" s="279"/>
      <c r="B14" s="239" t="s">
        <v>8</v>
      </c>
      <c r="C14" s="240"/>
      <c r="D14" s="174">
        <v>16</v>
      </c>
      <c r="E14" s="175">
        <v>201</v>
      </c>
      <c r="F14" s="175">
        <v>248</v>
      </c>
      <c r="G14" s="176">
        <v>145</v>
      </c>
      <c r="H14" s="174">
        <v>17</v>
      </c>
      <c r="I14" s="175">
        <v>197</v>
      </c>
      <c r="J14" s="175">
        <v>37</v>
      </c>
      <c r="K14" s="175">
        <v>340</v>
      </c>
      <c r="L14" s="176">
        <v>207</v>
      </c>
      <c r="M14" s="174">
        <v>33</v>
      </c>
      <c r="N14" s="175">
        <v>398</v>
      </c>
      <c r="O14" s="175">
        <v>588</v>
      </c>
      <c r="P14" s="177">
        <v>352</v>
      </c>
    </row>
    <row r="15" spans="1:16" ht="21.75" customHeight="1">
      <c r="A15" s="279"/>
      <c r="B15" s="239" t="s">
        <v>9</v>
      </c>
      <c r="C15" s="240"/>
      <c r="D15" s="174">
        <v>23</v>
      </c>
      <c r="E15" s="175">
        <v>307</v>
      </c>
      <c r="F15" s="175">
        <v>416</v>
      </c>
      <c r="G15" s="176">
        <v>195</v>
      </c>
      <c r="H15" s="174">
        <v>26</v>
      </c>
      <c r="I15" s="175">
        <v>306</v>
      </c>
      <c r="J15" s="175">
        <v>71</v>
      </c>
      <c r="K15" s="175">
        <v>559</v>
      </c>
      <c r="L15" s="176">
        <v>348</v>
      </c>
      <c r="M15" s="174">
        <v>49</v>
      </c>
      <c r="N15" s="175">
        <v>613</v>
      </c>
      <c r="O15" s="175">
        <v>975</v>
      </c>
      <c r="P15" s="177">
        <v>543</v>
      </c>
    </row>
    <row r="16" spans="1:16" ht="21.75" customHeight="1">
      <c r="A16" s="279"/>
      <c r="B16" s="239" t="s">
        <v>10</v>
      </c>
      <c r="C16" s="240"/>
      <c r="D16" s="174">
        <v>31</v>
      </c>
      <c r="E16" s="175">
        <v>154</v>
      </c>
      <c r="F16" s="175">
        <v>113</v>
      </c>
      <c r="G16" s="176">
        <v>44</v>
      </c>
      <c r="H16" s="174">
        <v>20</v>
      </c>
      <c r="I16" s="175">
        <v>137</v>
      </c>
      <c r="J16" s="175">
        <v>41</v>
      </c>
      <c r="K16" s="175">
        <v>141</v>
      </c>
      <c r="L16" s="176">
        <v>83</v>
      </c>
      <c r="M16" s="174">
        <v>51</v>
      </c>
      <c r="N16" s="175">
        <v>291</v>
      </c>
      <c r="O16" s="175">
        <v>254</v>
      </c>
      <c r="P16" s="177">
        <v>127</v>
      </c>
    </row>
    <row r="17" spans="1:16" ht="21.75" customHeight="1">
      <c r="A17" s="279"/>
      <c r="B17" s="239" t="s">
        <v>61</v>
      </c>
      <c r="C17" s="240"/>
      <c r="D17" s="174">
        <v>0</v>
      </c>
      <c r="E17" s="175">
        <v>16</v>
      </c>
      <c r="F17" s="175">
        <v>32</v>
      </c>
      <c r="G17" s="176">
        <v>14</v>
      </c>
      <c r="H17" s="174">
        <v>0</v>
      </c>
      <c r="I17" s="175">
        <v>17</v>
      </c>
      <c r="J17" s="175">
        <v>1</v>
      </c>
      <c r="K17" s="175">
        <v>47</v>
      </c>
      <c r="L17" s="176">
        <v>29</v>
      </c>
      <c r="M17" s="174">
        <v>0</v>
      </c>
      <c r="N17" s="175">
        <v>33</v>
      </c>
      <c r="O17" s="175">
        <v>79</v>
      </c>
      <c r="P17" s="177">
        <v>43</v>
      </c>
    </row>
    <row r="18" spans="1:16" ht="21.75" customHeight="1">
      <c r="A18" s="279"/>
      <c r="B18" s="239" t="s">
        <v>62</v>
      </c>
      <c r="C18" s="240"/>
      <c r="D18" s="174">
        <v>0</v>
      </c>
      <c r="E18" s="175">
        <v>0</v>
      </c>
      <c r="F18" s="175">
        <v>1</v>
      </c>
      <c r="G18" s="176">
        <v>0</v>
      </c>
      <c r="H18" s="174">
        <v>0</v>
      </c>
      <c r="I18" s="175">
        <v>0</v>
      </c>
      <c r="J18" s="175">
        <v>0</v>
      </c>
      <c r="K18" s="175">
        <v>1</v>
      </c>
      <c r="L18" s="176">
        <v>0</v>
      </c>
      <c r="M18" s="174">
        <v>0</v>
      </c>
      <c r="N18" s="175">
        <v>0</v>
      </c>
      <c r="O18" s="175">
        <v>2</v>
      </c>
      <c r="P18" s="177">
        <v>0</v>
      </c>
    </row>
    <row r="19" spans="1:16" ht="21.75" customHeight="1">
      <c r="A19" s="279"/>
      <c r="B19" s="239" t="s">
        <v>11</v>
      </c>
      <c r="C19" s="240"/>
      <c r="D19" s="170">
        <v>13</v>
      </c>
      <c r="E19" s="171">
        <v>184</v>
      </c>
      <c r="F19" s="171">
        <v>163</v>
      </c>
      <c r="G19" s="172">
        <v>84</v>
      </c>
      <c r="H19" s="170">
        <v>11</v>
      </c>
      <c r="I19" s="171">
        <v>78</v>
      </c>
      <c r="J19" s="171">
        <v>24</v>
      </c>
      <c r="K19" s="171">
        <v>224</v>
      </c>
      <c r="L19" s="172">
        <v>132</v>
      </c>
      <c r="M19" s="170">
        <v>24</v>
      </c>
      <c r="N19" s="171">
        <v>262</v>
      </c>
      <c r="O19" s="171">
        <v>387</v>
      </c>
      <c r="P19" s="173">
        <v>216</v>
      </c>
    </row>
    <row r="20" spans="1:16" ht="21.75" customHeight="1">
      <c r="A20" s="280"/>
      <c r="B20" s="241" t="s">
        <v>35</v>
      </c>
      <c r="C20" s="242"/>
      <c r="D20" s="107">
        <v>1572</v>
      </c>
      <c r="E20" s="108">
        <v>8503</v>
      </c>
      <c r="F20" s="108">
        <v>5851</v>
      </c>
      <c r="G20" s="109">
        <v>2764</v>
      </c>
      <c r="H20" s="107">
        <v>1524</v>
      </c>
      <c r="I20" s="108">
        <v>8523</v>
      </c>
      <c r="J20" s="108">
        <v>2377</v>
      </c>
      <c r="K20" s="108">
        <v>8412</v>
      </c>
      <c r="L20" s="109">
        <v>4966</v>
      </c>
      <c r="M20" s="107">
        <v>3096</v>
      </c>
      <c r="N20" s="108">
        <v>17026</v>
      </c>
      <c r="O20" s="108">
        <v>14263</v>
      </c>
      <c r="P20" s="110">
        <v>7730</v>
      </c>
    </row>
    <row r="21" spans="1:16" ht="21.75" customHeight="1">
      <c r="A21" s="278" t="s">
        <v>13</v>
      </c>
      <c r="B21" s="237" t="s">
        <v>14</v>
      </c>
      <c r="C21" s="238"/>
      <c r="D21" s="166">
        <v>20</v>
      </c>
      <c r="E21" s="167">
        <v>159</v>
      </c>
      <c r="F21" s="167">
        <v>173</v>
      </c>
      <c r="G21" s="168">
        <v>80</v>
      </c>
      <c r="H21" s="166">
        <v>17</v>
      </c>
      <c r="I21" s="167">
        <v>124</v>
      </c>
      <c r="J21" s="167">
        <v>28</v>
      </c>
      <c r="K21" s="167">
        <v>235</v>
      </c>
      <c r="L21" s="168">
        <v>151</v>
      </c>
      <c r="M21" s="166">
        <v>37</v>
      </c>
      <c r="N21" s="167">
        <v>283</v>
      </c>
      <c r="O21" s="167">
        <v>408</v>
      </c>
      <c r="P21" s="169">
        <v>231</v>
      </c>
    </row>
    <row r="22" spans="1:16" ht="21.75" customHeight="1">
      <c r="A22" s="280"/>
      <c r="B22" s="241" t="s">
        <v>35</v>
      </c>
      <c r="C22" s="242"/>
      <c r="D22" s="111">
        <v>20</v>
      </c>
      <c r="E22" s="112">
        <v>159</v>
      </c>
      <c r="F22" s="112">
        <v>173</v>
      </c>
      <c r="G22" s="113">
        <v>80</v>
      </c>
      <c r="H22" s="111">
        <v>17</v>
      </c>
      <c r="I22" s="112">
        <v>124</v>
      </c>
      <c r="J22" s="112">
        <v>28</v>
      </c>
      <c r="K22" s="112">
        <v>235</v>
      </c>
      <c r="L22" s="113">
        <v>151</v>
      </c>
      <c r="M22" s="111">
        <v>37</v>
      </c>
      <c r="N22" s="112">
        <v>283</v>
      </c>
      <c r="O22" s="112">
        <v>408</v>
      </c>
      <c r="P22" s="114">
        <v>231</v>
      </c>
    </row>
    <row r="23" spans="1:16" ht="21.75" customHeight="1">
      <c r="A23" s="278" t="s">
        <v>15</v>
      </c>
      <c r="B23" s="237" t="s">
        <v>16</v>
      </c>
      <c r="C23" s="238"/>
      <c r="D23" s="178">
        <v>15</v>
      </c>
      <c r="E23" s="179">
        <v>158</v>
      </c>
      <c r="F23" s="179">
        <v>193</v>
      </c>
      <c r="G23" s="180">
        <v>96</v>
      </c>
      <c r="H23" s="178">
        <v>20</v>
      </c>
      <c r="I23" s="179">
        <v>152</v>
      </c>
      <c r="J23" s="179">
        <v>42</v>
      </c>
      <c r="K23" s="179">
        <v>242</v>
      </c>
      <c r="L23" s="180">
        <v>160</v>
      </c>
      <c r="M23" s="178">
        <v>35</v>
      </c>
      <c r="N23" s="179">
        <v>310</v>
      </c>
      <c r="O23" s="179">
        <v>435</v>
      </c>
      <c r="P23" s="181">
        <v>256</v>
      </c>
    </row>
    <row r="24" spans="1:16" ht="21.75" customHeight="1">
      <c r="A24" s="279"/>
      <c r="B24" s="239" t="s">
        <v>17</v>
      </c>
      <c r="C24" s="240"/>
      <c r="D24" s="174">
        <v>43</v>
      </c>
      <c r="E24" s="175">
        <v>304</v>
      </c>
      <c r="F24" s="175">
        <v>356</v>
      </c>
      <c r="G24" s="176">
        <v>194</v>
      </c>
      <c r="H24" s="174">
        <v>46</v>
      </c>
      <c r="I24" s="175">
        <v>306</v>
      </c>
      <c r="J24" s="175">
        <v>67</v>
      </c>
      <c r="K24" s="175">
        <v>439</v>
      </c>
      <c r="L24" s="176">
        <v>266</v>
      </c>
      <c r="M24" s="174">
        <v>89</v>
      </c>
      <c r="N24" s="175">
        <v>610</v>
      </c>
      <c r="O24" s="175">
        <v>795</v>
      </c>
      <c r="P24" s="177">
        <v>460</v>
      </c>
    </row>
    <row r="25" spans="1:16" ht="21.75" customHeight="1">
      <c r="A25" s="280"/>
      <c r="B25" s="241" t="s">
        <v>35</v>
      </c>
      <c r="C25" s="242"/>
      <c r="D25" s="111">
        <v>58</v>
      </c>
      <c r="E25" s="112">
        <v>462</v>
      </c>
      <c r="F25" s="112">
        <v>549</v>
      </c>
      <c r="G25" s="113">
        <v>290</v>
      </c>
      <c r="H25" s="111">
        <v>66</v>
      </c>
      <c r="I25" s="112">
        <v>458</v>
      </c>
      <c r="J25" s="112">
        <v>109</v>
      </c>
      <c r="K25" s="112">
        <v>681</v>
      </c>
      <c r="L25" s="113">
        <v>426</v>
      </c>
      <c r="M25" s="111">
        <v>124</v>
      </c>
      <c r="N25" s="112">
        <v>920</v>
      </c>
      <c r="O25" s="112">
        <v>1230</v>
      </c>
      <c r="P25" s="114">
        <v>716</v>
      </c>
    </row>
    <row r="26" spans="1:16" ht="21.75" customHeight="1">
      <c r="A26" s="278" t="s">
        <v>18</v>
      </c>
      <c r="B26" s="237" t="s">
        <v>19</v>
      </c>
      <c r="C26" s="238"/>
      <c r="D26" s="170">
        <v>20</v>
      </c>
      <c r="E26" s="171">
        <v>148</v>
      </c>
      <c r="F26" s="171">
        <v>207</v>
      </c>
      <c r="G26" s="172">
        <v>106</v>
      </c>
      <c r="H26" s="170">
        <v>23</v>
      </c>
      <c r="I26" s="171">
        <v>138</v>
      </c>
      <c r="J26" s="171">
        <v>25</v>
      </c>
      <c r="K26" s="171">
        <v>244</v>
      </c>
      <c r="L26" s="172">
        <v>150</v>
      </c>
      <c r="M26" s="170">
        <v>43</v>
      </c>
      <c r="N26" s="171">
        <v>286</v>
      </c>
      <c r="O26" s="171">
        <v>451</v>
      </c>
      <c r="P26" s="173">
        <v>256</v>
      </c>
    </row>
    <row r="27" spans="1:16" ht="21.75" customHeight="1">
      <c r="A27" s="279"/>
      <c r="B27" s="239" t="s">
        <v>20</v>
      </c>
      <c r="C27" s="240"/>
      <c r="D27" s="174">
        <v>6</v>
      </c>
      <c r="E27" s="175">
        <v>103</v>
      </c>
      <c r="F27" s="175">
        <v>123</v>
      </c>
      <c r="G27" s="176">
        <v>65</v>
      </c>
      <c r="H27" s="174">
        <v>8</v>
      </c>
      <c r="I27" s="175">
        <v>81</v>
      </c>
      <c r="J27" s="175">
        <v>12</v>
      </c>
      <c r="K27" s="175">
        <v>149</v>
      </c>
      <c r="L27" s="176">
        <v>92</v>
      </c>
      <c r="M27" s="174">
        <v>14</v>
      </c>
      <c r="N27" s="175">
        <v>184</v>
      </c>
      <c r="O27" s="175">
        <v>272</v>
      </c>
      <c r="P27" s="177">
        <v>157</v>
      </c>
    </row>
    <row r="28" spans="1:16" ht="21.75" customHeight="1">
      <c r="A28" s="280"/>
      <c r="B28" s="241" t="s">
        <v>12</v>
      </c>
      <c r="C28" s="242"/>
      <c r="D28" s="115">
        <v>26</v>
      </c>
      <c r="E28" s="116">
        <v>251</v>
      </c>
      <c r="F28" s="116">
        <v>330</v>
      </c>
      <c r="G28" s="117">
        <v>171</v>
      </c>
      <c r="H28" s="115">
        <v>31</v>
      </c>
      <c r="I28" s="116">
        <v>219</v>
      </c>
      <c r="J28" s="116">
        <v>37</v>
      </c>
      <c r="K28" s="116">
        <v>393</v>
      </c>
      <c r="L28" s="117">
        <v>242</v>
      </c>
      <c r="M28" s="115">
        <v>57</v>
      </c>
      <c r="N28" s="116">
        <v>470</v>
      </c>
      <c r="O28" s="116">
        <v>723</v>
      </c>
      <c r="P28" s="118">
        <v>413</v>
      </c>
    </row>
    <row r="29" spans="1:16" ht="21.75" customHeight="1">
      <c r="A29" s="275" t="s">
        <v>31</v>
      </c>
      <c r="B29" s="237" t="s">
        <v>21</v>
      </c>
      <c r="C29" s="238"/>
      <c r="D29" s="170">
        <v>52</v>
      </c>
      <c r="E29" s="171">
        <v>399</v>
      </c>
      <c r="F29" s="171">
        <v>384</v>
      </c>
      <c r="G29" s="172">
        <v>191</v>
      </c>
      <c r="H29" s="170">
        <v>49</v>
      </c>
      <c r="I29" s="171">
        <v>350</v>
      </c>
      <c r="J29" s="171">
        <v>85</v>
      </c>
      <c r="K29" s="171">
        <v>551</v>
      </c>
      <c r="L29" s="172">
        <v>349</v>
      </c>
      <c r="M29" s="170">
        <v>101</v>
      </c>
      <c r="N29" s="171">
        <v>749</v>
      </c>
      <c r="O29" s="171">
        <v>935</v>
      </c>
      <c r="P29" s="173">
        <v>540</v>
      </c>
    </row>
    <row r="30" spans="1:16" ht="21.75" customHeight="1">
      <c r="A30" s="276"/>
      <c r="B30" s="239" t="s">
        <v>22</v>
      </c>
      <c r="C30" s="240"/>
      <c r="D30" s="174">
        <v>6</v>
      </c>
      <c r="E30" s="175">
        <v>80</v>
      </c>
      <c r="F30" s="175">
        <v>117</v>
      </c>
      <c r="G30" s="176">
        <v>61</v>
      </c>
      <c r="H30" s="174">
        <v>5</v>
      </c>
      <c r="I30" s="175">
        <v>60</v>
      </c>
      <c r="J30" s="175">
        <v>15</v>
      </c>
      <c r="K30" s="175">
        <v>155</v>
      </c>
      <c r="L30" s="176">
        <v>98</v>
      </c>
      <c r="M30" s="174">
        <v>11</v>
      </c>
      <c r="N30" s="175">
        <v>140</v>
      </c>
      <c r="O30" s="175">
        <v>272</v>
      </c>
      <c r="P30" s="177">
        <v>159</v>
      </c>
    </row>
    <row r="31" spans="1:16" ht="21.75" customHeight="1">
      <c r="A31" s="277"/>
      <c r="B31" s="241" t="s">
        <v>12</v>
      </c>
      <c r="C31" s="242"/>
      <c r="D31" s="115">
        <v>58</v>
      </c>
      <c r="E31" s="116">
        <v>479</v>
      </c>
      <c r="F31" s="116">
        <v>501</v>
      </c>
      <c r="G31" s="117">
        <v>252</v>
      </c>
      <c r="H31" s="115">
        <v>54</v>
      </c>
      <c r="I31" s="116">
        <v>410</v>
      </c>
      <c r="J31" s="116">
        <v>100</v>
      </c>
      <c r="K31" s="116">
        <v>706</v>
      </c>
      <c r="L31" s="117">
        <v>447</v>
      </c>
      <c r="M31" s="115">
        <v>112</v>
      </c>
      <c r="N31" s="116">
        <v>889</v>
      </c>
      <c r="O31" s="116">
        <v>1207</v>
      </c>
      <c r="P31" s="118">
        <v>699</v>
      </c>
    </row>
    <row r="32" spans="1:16" ht="21.75" customHeight="1">
      <c r="A32" s="272" t="s">
        <v>23</v>
      </c>
      <c r="B32" s="237" t="s">
        <v>24</v>
      </c>
      <c r="C32" s="238"/>
      <c r="D32" s="170">
        <v>25</v>
      </c>
      <c r="E32" s="171">
        <v>187</v>
      </c>
      <c r="F32" s="171">
        <v>172</v>
      </c>
      <c r="G32" s="172">
        <v>87</v>
      </c>
      <c r="H32" s="170">
        <v>20</v>
      </c>
      <c r="I32" s="171">
        <v>154</v>
      </c>
      <c r="J32" s="171">
        <v>24</v>
      </c>
      <c r="K32" s="171">
        <v>281</v>
      </c>
      <c r="L32" s="172">
        <v>183</v>
      </c>
      <c r="M32" s="170">
        <v>45</v>
      </c>
      <c r="N32" s="171">
        <v>341</v>
      </c>
      <c r="O32" s="171">
        <v>453</v>
      </c>
      <c r="P32" s="173">
        <v>270</v>
      </c>
    </row>
    <row r="33" spans="1:16" ht="21.75" customHeight="1">
      <c r="A33" s="273"/>
      <c r="B33" s="239" t="s">
        <v>25</v>
      </c>
      <c r="C33" s="240"/>
      <c r="D33" s="174">
        <v>11</v>
      </c>
      <c r="E33" s="175">
        <v>106</v>
      </c>
      <c r="F33" s="175">
        <v>142</v>
      </c>
      <c r="G33" s="176">
        <v>74</v>
      </c>
      <c r="H33" s="174">
        <v>10</v>
      </c>
      <c r="I33" s="175">
        <v>96</v>
      </c>
      <c r="J33" s="175">
        <v>15</v>
      </c>
      <c r="K33" s="175">
        <v>177</v>
      </c>
      <c r="L33" s="176">
        <v>113</v>
      </c>
      <c r="M33" s="174">
        <v>21</v>
      </c>
      <c r="N33" s="175">
        <v>202</v>
      </c>
      <c r="O33" s="175">
        <v>319</v>
      </c>
      <c r="P33" s="177">
        <v>187</v>
      </c>
    </row>
    <row r="34" spans="1:16" ht="21.75" customHeight="1">
      <c r="A34" s="274"/>
      <c r="B34" s="241" t="s">
        <v>12</v>
      </c>
      <c r="C34" s="242"/>
      <c r="D34" s="115">
        <v>36</v>
      </c>
      <c r="E34" s="116">
        <v>293</v>
      </c>
      <c r="F34" s="116">
        <v>314</v>
      </c>
      <c r="G34" s="117">
        <v>161</v>
      </c>
      <c r="H34" s="115">
        <v>30</v>
      </c>
      <c r="I34" s="116">
        <v>250</v>
      </c>
      <c r="J34" s="116">
        <v>39</v>
      </c>
      <c r="K34" s="116">
        <v>458</v>
      </c>
      <c r="L34" s="117">
        <v>296</v>
      </c>
      <c r="M34" s="115">
        <v>66</v>
      </c>
      <c r="N34" s="116">
        <v>543</v>
      </c>
      <c r="O34" s="116">
        <v>772</v>
      </c>
      <c r="P34" s="118">
        <v>457</v>
      </c>
    </row>
    <row r="35" spans="1:16" ht="21.75" customHeight="1">
      <c r="A35" s="275" t="s">
        <v>32</v>
      </c>
      <c r="B35" s="237" t="s">
        <v>26</v>
      </c>
      <c r="C35" s="238"/>
      <c r="D35" s="166">
        <v>20</v>
      </c>
      <c r="E35" s="167">
        <v>129</v>
      </c>
      <c r="F35" s="167">
        <v>191</v>
      </c>
      <c r="G35" s="168">
        <v>87</v>
      </c>
      <c r="H35" s="166">
        <v>19</v>
      </c>
      <c r="I35" s="167">
        <v>122</v>
      </c>
      <c r="J35" s="167">
        <v>25</v>
      </c>
      <c r="K35" s="167">
        <v>258</v>
      </c>
      <c r="L35" s="168">
        <v>160</v>
      </c>
      <c r="M35" s="166">
        <v>39</v>
      </c>
      <c r="N35" s="167">
        <v>251</v>
      </c>
      <c r="O35" s="167">
        <v>449</v>
      </c>
      <c r="P35" s="169">
        <v>247</v>
      </c>
    </row>
    <row r="36" spans="1:16" ht="21.75" customHeight="1">
      <c r="A36" s="276"/>
      <c r="B36" s="239" t="s">
        <v>27</v>
      </c>
      <c r="C36" s="240"/>
      <c r="D36" s="174">
        <v>18</v>
      </c>
      <c r="E36" s="175">
        <v>119</v>
      </c>
      <c r="F36" s="175">
        <v>174</v>
      </c>
      <c r="G36" s="176">
        <v>70</v>
      </c>
      <c r="H36" s="174">
        <v>17</v>
      </c>
      <c r="I36" s="175">
        <v>139</v>
      </c>
      <c r="J36" s="175">
        <v>38</v>
      </c>
      <c r="K36" s="175">
        <v>253</v>
      </c>
      <c r="L36" s="176">
        <v>162</v>
      </c>
      <c r="M36" s="174">
        <v>35</v>
      </c>
      <c r="N36" s="175">
        <v>258</v>
      </c>
      <c r="O36" s="175">
        <v>427</v>
      </c>
      <c r="P36" s="177">
        <v>232</v>
      </c>
    </row>
    <row r="37" spans="1:16" ht="21.75" customHeight="1">
      <c r="A37" s="277"/>
      <c r="B37" s="241" t="s">
        <v>12</v>
      </c>
      <c r="C37" s="242"/>
      <c r="D37" s="115">
        <v>38</v>
      </c>
      <c r="E37" s="116">
        <v>248</v>
      </c>
      <c r="F37" s="116">
        <v>365</v>
      </c>
      <c r="G37" s="117">
        <v>157</v>
      </c>
      <c r="H37" s="115">
        <v>36</v>
      </c>
      <c r="I37" s="116">
        <v>261</v>
      </c>
      <c r="J37" s="116">
        <v>63</v>
      </c>
      <c r="K37" s="116">
        <v>511</v>
      </c>
      <c r="L37" s="117">
        <v>322</v>
      </c>
      <c r="M37" s="115">
        <v>74</v>
      </c>
      <c r="N37" s="116">
        <v>509</v>
      </c>
      <c r="O37" s="116">
        <v>876</v>
      </c>
      <c r="P37" s="118">
        <v>479</v>
      </c>
    </row>
    <row r="38" spans="1:16" ht="22.5" customHeight="1" thickBot="1">
      <c r="A38" s="269" t="s">
        <v>28</v>
      </c>
      <c r="B38" s="270"/>
      <c r="C38" s="271"/>
      <c r="D38" s="182">
        <v>1808</v>
      </c>
      <c r="E38" s="183">
        <v>10395</v>
      </c>
      <c r="F38" s="183">
        <v>8083</v>
      </c>
      <c r="G38" s="184">
        <v>3875</v>
      </c>
      <c r="H38" s="182">
        <v>1758</v>
      </c>
      <c r="I38" s="183">
        <v>10245</v>
      </c>
      <c r="J38" s="183">
        <v>2753</v>
      </c>
      <c r="K38" s="183">
        <v>11396</v>
      </c>
      <c r="L38" s="184">
        <v>6850</v>
      </c>
      <c r="M38" s="182">
        <v>3566</v>
      </c>
      <c r="N38" s="183">
        <v>20640</v>
      </c>
      <c r="O38" s="183">
        <v>19479</v>
      </c>
      <c r="P38" s="185">
        <v>10725</v>
      </c>
    </row>
    <row r="39" spans="1:16" ht="13.5">
      <c r="A39" s="188" t="s">
        <v>54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</row>
  </sheetData>
  <sheetProtection/>
  <mergeCells count="53">
    <mergeCell ref="M4:P4"/>
    <mergeCell ref="B7:C7"/>
    <mergeCell ref="M5:M6"/>
    <mergeCell ref="N5:N6"/>
    <mergeCell ref="O5:O6"/>
    <mergeCell ref="A1:P1"/>
    <mergeCell ref="M2:P2"/>
    <mergeCell ref="A3:C6"/>
    <mergeCell ref="D3:P3"/>
    <mergeCell ref="D4:G4"/>
    <mergeCell ref="H4:L4"/>
    <mergeCell ref="H5:H6"/>
    <mergeCell ref="I5:I6"/>
    <mergeCell ref="K5:K6"/>
    <mergeCell ref="D5:D6"/>
    <mergeCell ref="E5:E6"/>
    <mergeCell ref="F5:F6"/>
    <mergeCell ref="B11:C11"/>
    <mergeCell ref="B12:C12"/>
    <mergeCell ref="B14:C14"/>
    <mergeCell ref="B15:C15"/>
    <mergeCell ref="B19:C19"/>
    <mergeCell ref="B16:C16"/>
    <mergeCell ref="B17:C17"/>
    <mergeCell ref="B18:C18"/>
    <mergeCell ref="B20:C20"/>
    <mergeCell ref="A21:A22"/>
    <mergeCell ref="B21:C21"/>
    <mergeCell ref="B22:C22"/>
    <mergeCell ref="A23:A25"/>
    <mergeCell ref="B23:C23"/>
    <mergeCell ref="B24:C24"/>
    <mergeCell ref="B25:C25"/>
    <mergeCell ref="A7:A20"/>
    <mergeCell ref="B8:C8"/>
    <mergeCell ref="A26:A28"/>
    <mergeCell ref="B26:C26"/>
    <mergeCell ref="B27:C27"/>
    <mergeCell ref="B28:C28"/>
    <mergeCell ref="A29:A31"/>
    <mergeCell ref="B29:C29"/>
    <mergeCell ref="B30:C30"/>
    <mergeCell ref="B31:C31"/>
    <mergeCell ref="A38:C38"/>
    <mergeCell ref="A39:P39"/>
    <mergeCell ref="A32:A34"/>
    <mergeCell ref="B32:C32"/>
    <mergeCell ref="B33:C33"/>
    <mergeCell ref="B34:C34"/>
    <mergeCell ref="A35:A37"/>
    <mergeCell ref="B35:C35"/>
    <mergeCell ref="B36:C36"/>
    <mergeCell ref="B37:C37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39"/>
  <sheetViews>
    <sheetView zoomScalePageLayoutView="0" workbookViewId="0" topLeftCell="A1">
      <pane xSplit="3" ySplit="5" topLeftCell="D21" activePane="bottomRight" state="frozen"/>
      <selection pane="topLeft" activeCell="K27" sqref="K27"/>
      <selection pane="topRight" activeCell="K27" sqref="K27"/>
      <selection pane="bottomLeft" activeCell="K27" sqref="K27"/>
      <selection pane="bottomRight" activeCell="K27" sqref="K27"/>
    </sheetView>
  </sheetViews>
  <sheetFormatPr defaultColWidth="9.00390625" defaultRowHeight="13.5"/>
  <cols>
    <col min="2" max="2" width="2.125" style="0" customWidth="1"/>
    <col min="3" max="3" width="11.875" style="0" customWidth="1"/>
    <col min="4" max="4" width="8.625" style="0" customWidth="1"/>
    <col min="5" max="5" width="2.125" style="0" customWidth="1"/>
    <col min="6" max="6" width="5.125" style="0" customWidth="1"/>
    <col min="7" max="7" width="2.125" style="0" customWidth="1"/>
    <col min="8" max="8" width="8.625" style="0" customWidth="1"/>
    <col min="9" max="9" width="2.125" style="0" customWidth="1"/>
    <col min="10" max="10" width="5.125" style="0" customWidth="1"/>
    <col min="11" max="11" width="2.125" style="0" customWidth="1"/>
    <col min="12" max="12" width="8.625" style="0" customWidth="1"/>
    <col min="13" max="13" width="2.125" style="0" customWidth="1"/>
    <col min="14" max="14" width="5.125" style="0" customWidth="1"/>
    <col min="15" max="15" width="2.125" style="0" customWidth="1"/>
    <col min="16" max="16" width="8.625" style="0" customWidth="1"/>
    <col min="17" max="17" width="2.125" style="0" customWidth="1"/>
    <col min="18" max="18" width="5.125" style="0" customWidth="1"/>
    <col min="19" max="19" width="2.125" style="0" customWidth="1"/>
  </cols>
  <sheetData>
    <row r="1" spans="1:19" ht="21">
      <c r="A1" s="219" t="s">
        <v>30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72"/>
    </row>
    <row r="2" spans="1:19" ht="14.25">
      <c r="A2" s="1"/>
      <c r="B2" s="1"/>
      <c r="C2" s="1"/>
      <c r="D2" s="6"/>
      <c r="E2" s="6"/>
      <c r="F2" s="119"/>
      <c r="G2" s="119"/>
      <c r="H2" s="33"/>
      <c r="I2" s="33"/>
      <c r="J2" s="33"/>
      <c r="K2" s="33"/>
      <c r="L2" s="33"/>
      <c r="M2" s="33"/>
      <c r="N2" s="220" t="s">
        <v>72</v>
      </c>
      <c r="O2" s="220"/>
      <c r="P2" s="220"/>
      <c r="Q2" s="220"/>
      <c r="R2" s="220"/>
      <c r="S2" s="120"/>
    </row>
    <row r="3" spans="1:19" ht="13.5">
      <c r="A3" s="1"/>
      <c r="B3" s="1"/>
      <c r="C3" s="1"/>
      <c r="D3" s="6"/>
      <c r="E3" s="6"/>
      <c r="F3" s="119"/>
      <c r="G3" s="119"/>
      <c r="H3" s="221" t="s">
        <v>42</v>
      </c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73"/>
    </row>
    <row r="4" spans="1:19" ht="21.75" customHeight="1">
      <c r="A4" s="222" t="s">
        <v>0</v>
      </c>
      <c r="B4" s="223"/>
      <c r="C4" s="224"/>
      <c r="D4" s="222" t="s">
        <v>39</v>
      </c>
      <c r="E4" s="223"/>
      <c r="F4" s="223"/>
      <c r="G4" s="224"/>
      <c r="H4" s="231" t="s">
        <v>43</v>
      </c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3"/>
    </row>
    <row r="5" spans="1:19" ht="21.75" customHeight="1">
      <c r="A5" s="225"/>
      <c r="B5" s="226"/>
      <c r="C5" s="227"/>
      <c r="D5" s="228"/>
      <c r="E5" s="229"/>
      <c r="F5" s="229"/>
      <c r="G5" s="230"/>
      <c r="H5" s="234" t="s">
        <v>1</v>
      </c>
      <c r="I5" s="235"/>
      <c r="J5" s="235"/>
      <c r="K5" s="236"/>
      <c r="L5" s="213" t="s">
        <v>2</v>
      </c>
      <c r="M5" s="214"/>
      <c r="N5" s="214"/>
      <c r="O5" s="215"/>
      <c r="P5" s="216" t="s">
        <v>29</v>
      </c>
      <c r="Q5" s="217"/>
      <c r="R5" s="217"/>
      <c r="S5" s="218"/>
    </row>
    <row r="6" spans="1:19" ht="21.75" customHeight="1">
      <c r="A6" s="207" t="s">
        <v>3</v>
      </c>
      <c r="B6" s="192" t="s">
        <v>4</v>
      </c>
      <c r="C6" s="193"/>
      <c r="D6" s="7">
        <v>7299</v>
      </c>
      <c r="E6" s="14" t="s">
        <v>40</v>
      </c>
      <c r="F6" s="21">
        <v>94</v>
      </c>
      <c r="G6" s="27" t="s">
        <v>41</v>
      </c>
      <c r="H6" s="34">
        <v>6412</v>
      </c>
      <c r="I6" s="14" t="s">
        <v>40</v>
      </c>
      <c r="J6" s="47">
        <v>40</v>
      </c>
      <c r="K6" s="56" t="s">
        <v>41</v>
      </c>
      <c r="L6" s="34">
        <v>7619</v>
      </c>
      <c r="M6" s="14" t="s">
        <v>40</v>
      </c>
      <c r="N6" s="47">
        <v>96</v>
      </c>
      <c r="O6" s="56" t="s">
        <v>41</v>
      </c>
      <c r="P6" s="34">
        <v>14031</v>
      </c>
      <c r="Q6" s="14" t="s">
        <v>40</v>
      </c>
      <c r="R6" s="47">
        <v>136</v>
      </c>
      <c r="S6" s="56" t="s">
        <v>41</v>
      </c>
    </row>
    <row r="7" spans="1:19" ht="21.75" customHeight="1">
      <c r="A7" s="208"/>
      <c r="B7" s="212" t="s">
        <v>5</v>
      </c>
      <c r="C7" s="195"/>
      <c r="D7" s="8">
        <v>5241</v>
      </c>
      <c r="E7" s="15" t="s">
        <v>40</v>
      </c>
      <c r="F7" s="22">
        <v>78</v>
      </c>
      <c r="G7" s="28" t="s">
        <v>41</v>
      </c>
      <c r="H7" s="35">
        <v>4707</v>
      </c>
      <c r="I7" s="15" t="s">
        <v>40</v>
      </c>
      <c r="J7" s="48">
        <v>64</v>
      </c>
      <c r="K7" s="57" t="s">
        <v>41</v>
      </c>
      <c r="L7" s="40">
        <v>5279</v>
      </c>
      <c r="M7" s="44" t="s">
        <v>40</v>
      </c>
      <c r="N7" s="53">
        <v>42</v>
      </c>
      <c r="O7" s="62" t="s">
        <v>41</v>
      </c>
      <c r="P7" s="36">
        <v>9986</v>
      </c>
      <c r="Q7" s="16" t="s">
        <v>40</v>
      </c>
      <c r="R7" s="49">
        <v>106</v>
      </c>
      <c r="S7" s="58" t="s">
        <v>41</v>
      </c>
    </row>
    <row r="8" spans="1:19" ht="21.75" customHeight="1">
      <c r="A8" s="208"/>
      <c r="B8" s="2"/>
      <c r="C8" s="4" t="s">
        <v>36</v>
      </c>
      <c r="D8" s="9">
        <v>1046</v>
      </c>
      <c r="E8" s="16" t="s">
        <v>40</v>
      </c>
      <c r="F8" s="23">
        <v>10</v>
      </c>
      <c r="G8" s="29" t="s">
        <v>41</v>
      </c>
      <c r="H8" s="36">
        <v>895</v>
      </c>
      <c r="I8" s="16" t="s">
        <v>40</v>
      </c>
      <c r="J8" s="49">
        <v>6</v>
      </c>
      <c r="K8" s="58" t="s">
        <v>41</v>
      </c>
      <c r="L8" s="40">
        <v>936</v>
      </c>
      <c r="M8" s="45" t="s">
        <v>40</v>
      </c>
      <c r="N8" s="54">
        <v>9</v>
      </c>
      <c r="O8" s="63" t="s">
        <v>41</v>
      </c>
      <c r="P8" s="35">
        <v>1831</v>
      </c>
      <c r="Q8" s="15" t="s">
        <v>40</v>
      </c>
      <c r="R8" s="48">
        <v>15</v>
      </c>
      <c r="S8" s="57" t="s">
        <v>41</v>
      </c>
    </row>
    <row r="9" spans="1:19" ht="21.75" customHeight="1">
      <c r="A9" s="208"/>
      <c r="B9" s="3"/>
      <c r="C9" s="4" t="s">
        <v>37</v>
      </c>
      <c r="D9" s="9">
        <v>618</v>
      </c>
      <c r="E9" s="16" t="s">
        <v>40</v>
      </c>
      <c r="F9" s="23">
        <v>8</v>
      </c>
      <c r="G9" s="29" t="s">
        <v>41</v>
      </c>
      <c r="H9" s="36">
        <v>546</v>
      </c>
      <c r="I9" s="16" t="s">
        <v>40</v>
      </c>
      <c r="J9" s="49">
        <v>2</v>
      </c>
      <c r="K9" s="58" t="s">
        <v>41</v>
      </c>
      <c r="L9" s="40">
        <v>618</v>
      </c>
      <c r="M9" s="45" t="s">
        <v>40</v>
      </c>
      <c r="N9" s="54">
        <v>9</v>
      </c>
      <c r="O9" s="63" t="s">
        <v>41</v>
      </c>
      <c r="P9" s="35">
        <v>1164</v>
      </c>
      <c r="Q9" s="15" t="s">
        <v>40</v>
      </c>
      <c r="R9" s="48">
        <v>11</v>
      </c>
      <c r="S9" s="57" t="s">
        <v>41</v>
      </c>
    </row>
    <row r="10" spans="1:19" ht="21.75" customHeight="1">
      <c r="A10" s="208"/>
      <c r="B10" s="212" t="s">
        <v>6</v>
      </c>
      <c r="C10" s="195"/>
      <c r="D10" s="9">
        <v>1912</v>
      </c>
      <c r="E10" s="16" t="s">
        <v>40</v>
      </c>
      <c r="F10" s="23">
        <v>27</v>
      </c>
      <c r="G10" s="29" t="s">
        <v>41</v>
      </c>
      <c r="H10" s="36">
        <v>1768</v>
      </c>
      <c r="I10" s="16" t="s">
        <v>40</v>
      </c>
      <c r="J10" s="49">
        <v>15</v>
      </c>
      <c r="K10" s="58" t="s">
        <v>41</v>
      </c>
      <c r="L10" s="40">
        <v>2091</v>
      </c>
      <c r="M10" s="45" t="s">
        <v>40</v>
      </c>
      <c r="N10" s="54">
        <v>21</v>
      </c>
      <c r="O10" s="63" t="s">
        <v>41</v>
      </c>
      <c r="P10" s="35">
        <v>3859</v>
      </c>
      <c r="Q10" s="15" t="s">
        <v>40</v>
      </c>
      <c r="R10" s="48">
        <v>36</v>
      </c>
      <c r="S10" s="57" t="s">
        <v>41</v>
      </c>
    </row>
    <row r="11" spans="1:19" ht="21.75" customHeight="1">
      <c r="A11" s="208"/>
      <c r="B11" s="212" t="s">
        <v>7</v>
      </c>
      <c r="C11" s="195"/>
      <c r="D11" s="8">
        <v>1286</v>
      </c>
      <c r="E11" s="15" t="s">
        <v>40</v>
      </c>
      <c r="F11" s="22">
        <v>10</v>
      </c>
      <c r="G11" s="28" t="s">
        <v>41</v>
      </c>
      <c r="H11" s="35">
        <v>1087</v>
      </c>
      <c r="I11" s="15" t="s">
        <v>40</v>
      </c>
      <c r="J11" s="48">
        <v>10</v>
      </c>
      <c r="K11" s="57" t="s">
        <v>41</v>
      </c>
      <c r="L11" s="40">
        <v>1322</v>
      </c>
      <c r="M11" s="45" t="s">
        <v>40</v>
      </c>
      <c r="N11" s="54">
        <v>5</v>
      </c>
      <c r="O11" s="63" t="s">
        <v>41</v>
      </c>
      <c r="P11" s="35">
        <v>2409</v>
      </c>
      <c r="Q11" s="15" t="s">
        <v>40</v>
      </c>
      <c r="R11" s="48">
        <v>15</v>
      </c>
      <c r="S11" s="57" t="s">
        <v>41</v>
      </c>
    </row>
    <row r="12" spans="1:19" ht="21.75" customHeight="1">
      <c r="A12" s="208"/>
      <c r="B12" s="3"/>
      <c r="C12" s="5" t="s">
        <v>38</v>
      </c>
      <c r="D12" s="8">
        <v>53</v>
      </c>
      <c r="E12" s="15" t="s">
        <v>40</v>
      </c>
      <c r="F12" s="22">
        <v>0</v>
      </c>
      <c r="G12" s="28" t="s">
        <v>41</v>
      </c>
      <c r="H12" s="35">
        <v>43</v>
      </c>
      <c r="I12" s="15" t="s">
        <v>40</v>
      </c>
      <c r="J12" s="48">
        <v>0</v>
      </c>
      <c r="K12" s="57" t="s">
        <v>41</v>
      </c>
      <c r="L12" s="40">
        <v>50</v>
      </c>
      <c r="M12" s="45" t="s">
        <v>40</v>
      </c>
      <c r="N12" s="54">
        <v>0</v>
      </c>
      <c r="O12" s="63" t="s">
        <v>41</v>
      </c>
      <c r="P12" s="35">
        <v>93</v>
      </c>
      <c r="Q12" s="15" t="s">
        <v>40</v>
      </c>
      <c r="R12" s="48">
        <v>0</v>
      </c>
      <c r="S12" s="57" t="s">
        <v>41</v>
      </c>
    </row>
    <row r="13" spans="1:19" ht="21.75" customHeight="1">
      <c r="A13" s="208"/>
      <c r="B13" s="194" t="s">
        <v>8</v>
      </c>
      <c r="C13" s="195"/>
      <c r="D13" s="8">
        <v>544</v>
      </c>
      <c r="E13" s="15" t="s">
        <v>40</v>
      </c>
      <c r="F13" s="22">
        <v>0</v>
      </c>
      <c r="G13" s="28" t="s">
        <v>41</v>
      </c>
      <c r="H13" s="35">
        <v>464</v>
      </c>
      <c r="I13" s="15" t="s">
        <v>40</v>
      </c>
      <c r="J13" s="48">
        <v>0</v>
      </c>
      <c r="K13" s="57" t="s">
        <v>41</v>
      </c>
      <c r="L13" s="40">
        <v>554</v>
      </c>
      <c r="M13" s="45" t="s">
        <v>40</v>
      </c>
      <c r="N13" s="54">
        <v>2</v>
      </c>
      <c r="O13" s="63" t="s">
        <v>41</v>
      </c>
      <c r="P13" s="35">
        <v>1018</v>
      </c>
      <c r="Q13" s="15" t="s">
        <v>40</v>
      </c>
      <c r="R13" s="48">
        <v>2</v>
      </c>
      <c r="S13" s="57" t="s">
        <v>41</v>
      </c>
    </row>
    <row r="14" spans="1:19" ht="21.75" customHeight="1">
      <c r="A14" s="208"/>
      <c r="B14" s="194" t="s">
        <v>9</v>
      </c>
      <c r="C14" s="195"/>
      <c r="D14" s="8">
        <v>882</v>
      </c>
      <c r="E14" s="15" t="s">
        <v>40</v>
      </c>
      <c r="F14" s="22">
        <v>11</v>
      </c>
      <c r="G14" s="28" t="s">
        <v>41</v>
      </c>
      <c r="H14" s="35">
        <v>742</v>
      </c>
      <c r="I14" s="15" t="s">
        <v>40</v>
      </c>
      <c r="J14" s="48">
        <v>1</v>
      </c>
      <c r="K14" s="57" t="s">
        <v>41</v>
      </c>
      <c r="L14" s="40">
        <v>889</v>
      </c>
      <c r="M14" s="45" t="s">
        <v>40</v>
      </c>
      <c r="N14" s="54">
        <v>12</v>
      </c>
      <c r="O14" s="63" t="s">
        <v>41</v>
      </c>
      <c r="P14" s="35">
        <v>1631</v>
      </c>
      <c r="Q14" s="15" t="s">
        <v>40</v>
      </c>
      <c r="R14" s="48">
        <v>13</v>
      </c>
      <c r="S14" s="57" t="s">
        <v>41</v>
      </c>
    </row>
    <row r="15" spans="1:19" ht="21.75" customHeight="1">
      <c r="A15" s="208"/>
      <c r="B15" s="194" t="s">
        <v>10</v>
      </c>
      <c r="C15" s="195"/>
      <c r="D15" s="8">
        <v>265</v>
      </c>
      <c r="E15" s="15" t="s">
        <v>40</v>
      </c>
      <c r="F15" s="22">
        <v>0</v>
      </c>
      <c r="G15" s="28" t="s">
        <v>41</v>
      </c>
      <c r="H15" s="35">
        <v>295</v>
      </c>
      <c r="I15" s="15" t="s">
        <v>40</v>
      </c>
      <c r="J15" s="48">
        <v>0</v>
      </c>
      <c r="K15" s="57" t="s">
        <v>41</v>
      </c>
      <c r="L15" s="40">
        <v>296</v>
      </c>
      <c r="M15" s="45" t="s">
        <v>40</v>
      </c>
      <c r="N15" s="54">
        <v>0</v>
      </c>
      <c r="O15" s="63" t="s">
        <v>41</v>
      </c>
      <c r="P15" s="35">
        <v>591</v>
      </c>
      <c r="Q15" s="15" t="s">
        <v>40</v>
      </c>
      <c r="R15" s="48">
        <v>0</v>
      </c>
      <c r="S15" s="57" t="s">
        <v>41</v>
      </c>
    </row>
    <row r="16" spans="1:19" ht="21.75" customHeight="1">
      <c r="A16" s="208"/>
      <c r="B16" s="194" t="s">
        <v>61</v>
      </c>
      <c r="C16" s="195"/>
      <c r="D16" s="8">
        <v>59</v>
      </c>
      <c r="E16" s="15" t="s">
        <v>40</v>
      </c>
      <c r="F16" s="22">
        <v>0</v>
      </c>
      <c r="G16" s="28" t="s">
        <v>41</v>
      </c>
      <c r="H16" s="35">
        <v>47</v>
      </c>
      <c r="I16" s="15" t="s">
        <v>40</v>
      </c>
      <c r="J16" s="48">
        <v>0</v>
      </c>
      <c r="K16" s="57" t="s">
        <v>41</v>
      </c>
      <c r="L16" s="40">
        <v>64</v>
      </c>
      <c r="M16" s="45" t="s">
        <v>40</v>
      </c>
      <c r="N16" s="54">
        <v>0</v>
      </c>
      <c r="O16" s="63" t="s">
        <v>41</v>
      </c>
      <c r="P16" s="35">
        <v>111</v>
      </c>
      <c r="Q16" s="15" t="s">
        <v>40</v>
      </c>
      <c r="R16" s="48">
        <v>0</v>
      </c>
      <c r="S16" s="57" t="s">
        <v>41</v>
      </c>
    </row>
    <row r="17" spans="1:19" ht="21.75" customHeight="1">
      <c r="A17" s="208"/>
      <c r="B17" s="194" t="s">
        <v>62</v>
      </c>
      <c r="C17" s="195"/>
      <c r="D17" s="8">
        <v>1</v>
      </c>
      <c r="E17" s="15" t="s">
        <v>40</v>
      </c>
      <c r="F17" s="22">
        <v>0</v>
      </c>
      <c r="G17" s="28" t="s">
        <v>41</v>
      </c>
      <c r="H17" s="35">
        <v>1</v>
      </c>
      <c r="I17" s="15" t="s">
        <v>40</v>
      </c>
      <c r="J17" s="48">
        <v>0</v>
      </c>
      <c r="K17" s="57" t="s">
        <v>41</v>
      </c>
      <c r="L17" s="40">
        <v>1</v>
      </c>
      <c r="M17" s="45" t="s">
        <v>40</v>
      </c>
      <c r="N17" s="54">
        <v>0</v>
      </c>
      <c r="O17" s="63" t="s">
        <v>41</v>
      </c>
      <c r="P17" s="35">
        <v>2</v>
      </c>
      <c r="Q17" s="15" t="s">
        <v>40</v>
      </c>
      <c r="R17" s="48">
        <v>0</v>
      </c>
      <c r="S17" s="57" t="s">
        <v>41</v>
      </c>
    </row>
    <row r="18" spans="1:19" ht="21.75" customHeight="1">
      <c r="A18" s="208"/>
      <c r="B18" s="194" t="s">
        <v>11</v>
      </c>
      <c r="C18" s="195"/>
      <c r="D18" s="8">
        <v>437</v>
      </c>
      <c r="E18" s="15" t="s">
        <v>40</v>
      </c>
      <c r="F18" s="22">
        <v>0</v>
      </c>
      <c r="G18" s="28" t="s">
        <v>41</v>
      </c>
      <c r="H18" s="35">
        <v>358</v>
      </c>
      <c r="I18" s="15" t="s">
        <v>40</v>
      </c>
      <c r="J18" s="48">
        <v>0</v>
      </c>
      <c r="K18" s="57" t="s">
        <v>41</v>
      </c>
      <c r="L18" s="40">
        <v>311</v>
      </c>
      <c r="M18" s="44" t="s">
        <v>40</v>
      </c>
      <c r="N18" s="53">
        <v>0</v>
      </c>
      <c r="O18" s="62" t="s">
        <v>41</v>
      </c>
      <c r="P18" s="36">
        <v>669</v>
      </c>
      <c r="Q18" s="16" t="s">
        <v>40</v>
      </c>
      <c r="R18" s="49">
        <v>0</v>
      </c>
      <c r="S18" s="58" t="s">
        <v>41</v>
      </c>
    </row>
    <row r="19" spans="1:19" ht="21.75" customHeight="1">
      <c r="A19" s="209"/>
      <c r="B19" s="196" t="s">
        <v>35</v>
      </c>
      <c r="C19" s="197"/>
      <c r="D19" s="10">
        <v>17926</v>
      </c>
      <c r="E19" s="17" t="s">
        <v>40</v>
      </c>
      <c r="F19" s="24">
        <v>220</v>
      </c>
      <c r="G19" s="30" t="s">
        <v>41</v>
      </c>
      <c r="H19" s="10">
        <v>15881</v>
      </c>
      <c r="I19" s="17" t="s">
        <v>40</v>
      </c>
      <c r="J19" s="50">
        <v>130</v>
      </c>
      <c r="K19" s="59" t="s">
        <v>41</v>
      </c>
      <c r="L19" s="10">
        <v>18426</v>
      </c>
      <c r="M19" s="17" t="s">
        <v>40</v>
      </c>
      <c r="N19" s="50">
        <v>178</v>
      </c>
      <c r="O19" s="59" t="s">
        <v>41</v>
      </c>
      <c r="P19" s="10">
        <v>34307</v>
      </c>
      <c r="Q19" s="17" t="s">
        <v>40</v>
      </c>
      <c r="R19" s="50">
        <v>308</v>
      </c>
      <c r="S19" s="59" t="s">
        <v>41</v>
      </c>
    </row>
    <row r="20" spans="1:19" ht="21.75" customHeight="1">
      <c r="A20" s="198" t="s">
        <v>44</v>
      </c>
      <c r="B20" s="192" t="s">
        <v>14</v>
      </c>
      <c r="C20" s="193"/>
      <c r="D20" s="7">
        <v>408</v>
      </c>
      <c r="E20" s="14" t="s">
        <v>40</v>
      </c>
      <c r="F20" s="21">
        <v>28</v>
      </c>
      <c r="G20" s="27" t="s">
        <v>41</v>
      </c>
      <c r="H20" s="37">
        <v>353</v>
      </c>
      <c r="I20" s="42" t="s">
        <v>40</v>
      </c>
      <c r="J20" s="51">
        <v>31</v>
      </c>
      <c r="K20" s="60" t="s">
        <v>41</v>
      </c>
      <c r="L20" s="37">
        <v>373</v>
      </c>
      <c r="M20" s="42" t="s">
        <v>40</v>
      </c>
      <c r="N20" s="51">
        <v>10</v>
      </c>
      <c r="O20" s="60" t="s">
        <v>41</v>
      </c>
      <c r="P20" s="34">
        <v>726</v>
      </c>
      <c r="Q20" s="14" t="s">
        <v>40</v>
      </c>
      <c r="R20" s="47">
        <v>41</v>
      </c>
      <c r="S20" s="56" t="s">
        <v>41</v>
      </c>
    </row>
    <row r="21" spans="1:19" ht="21.75" customHeight="1">
      <c r="A21" s="200"/>
      <c r="B21" s="210" t="s">
        <v>35</v>
      </c>
      <c r="C21" s="211"/>
      <c r="D21" s="11">
        <v>408</v>
      </c>
      <c r="E21" s="18" t="s">
        <v>40</v>
      </c>
      <c r="F21" s="25">
        <v>28</v>
      </c>
      <c r="G21" s="31" t="s">
        <v>41</v>
      </c>
      <c r="H21" s="38">
        <v>353</v>
      </c>
      <c r="I21" s="43" t="s">
        <v>40</v>
      </c>
      <c r="J21" s="52">
        <v>31</v>
      </c>
      <c r="K21" s="61" t="s">
        <v>41</v>
      </c>
      <c r="L21" s="38">
        <v>373</v>
      </c>
      <c r="M21" s="43" t="s">
        <v>40</v>
      </c>
      <c r="N21" s="52">
        <v>10</v>
      </c>
      <c r="O21" s="61" t="s">
        <v>41</v>
      </c>
      <c r="P21" s="65">
        <v>726</v>
      </c>
      <c r="Q21" s="18" t="s">
        <v>40</v>
      </c>
      <c r="R21" s="69">
        <v>41</v>
      </c>
      <c r="S21" s="74" t="s">
        <v>41</v>
      </c>
    </row>
    <row r="22" spans="1:19" ht="21.75" customHeight="1">
      <c r="A22" s="198" t="s">
        <v>15</v>
      </c>
      <c r="B22" s="205" t="s">
        <v>16</v>
      </c>
      <c r="C22" s="206"/>
      <c r="D22" s="9">
        <v>421</v>
      </c>
      <c r="E22" s="16" t="s">
        <v>40</v>
      </c>
      <c r="F22" s="23">
        <v>15</v>
      </c>
      <c r="G22" s="29" t="s">
        <v>41</v>
      </c>
      <c r="H22" s="39">
        <v>366</v>
      </c>
      <c r="I22" s="44" t="s">
        <v>40</v>
      </c>
      <c r="J22" s="53">
        <v>2</v>
      </c>
      <c r="K22" s="62" t="s">
        <v>41</v>
      </c>
      <c r="L22" s="37">
        <v>413</v>
      </c>
      <c r="M22" s="42" t="s">
        <v>40</v>
      </c>
      <c r="N22" s="51">
        <v>15</v>
      </c>
      <c r="O22" s="60" t="s">
        <v>41</v>
      </c>
      <c r="P22" s="66">
        <v>779</v>
      </c>
      <c r="Q22" s="121" t="s">
        <v>40</v>
      </c>
      <c r="R22" s="122">
        <v>17</v>
      </c>
      <c r="S22" s="75" t="s">
        <v>41</v>
      </c>
    </row>
    <row r="23" spans="1:19" ht="21.75" customHeight="1">
      <c r="A23" s="199"/>
      <c r="B23" s="194" t="s">
        <v>17</v>
      </c>
      <c r="C23" s="195"/>
      <c r="D23" s="9">
        <v>749</v>
      </c>
      <c r="E23" s="16" t="s">
        <v>40</v>
      </c>
      <c r="F23" s="23">
        <v>20</v>
      </c>
      <c r="G23" s="29" t="s">
        <v>41</v>
      </c>
      <c r="H23" s="39">
        <v>700</v>
      </c>
      <c r="I23" s="44" t="s">
        <v>40</v>
      </c>
      <c r="J23" s="53">
        <v>4</v>
      </c>
      <c r="K23" s="62" t="s">
        <v>41</v>
      </c>
      <c r="L23" s="39">
        <v>792</v>
      </c>
      <c r="M23" s="44" t="s">
        <v>40</v>
      </c>
      <c r="N23" s="53">
        <v>20</v>
      </c>
      <c r="O23" s="62" t="s">
        <v>41</v>
      </c>
      <c r="P23" s="35">
        <v>1492</v>
      </c>
      <c r="Q23" s="15" t="s">
        <v>40</v>
      </c>
      <c r="R23" s="48">
        <v>24</v>
      </c>
      <c r="S23" s="57" t="s">
        <v>41</v>
      </c>
    </row>
    <row r="24" spans="1:19" ht="21.75" customHeight="1">
      <c r="A24" s="200"/>
      <c r="B24" s="196" t="s">
        <v>35</v>
      </c>
      <c r="C24" s="197"/>
      <c r="D24" s="12">
        <v>1170</v>
      </c>
      <c r="E24" s="19" t="s">
        <v>40</v>
      </c>
      <c r="F24" s="24">
        <v>35</v>
      </c>
      <c r="G24" s="30" t="s">
        <v>41</v>
      </c>
      <c r="H24" s="10">
        <v>1066</v>
      </c>
      <c r="I24" s="17" t="s">
        <v>40</v>
      </c>
      <c r="J24" s="50">
        <v>6</v>
      </c>
      <c r="K24" s="59" t="s">
        <v>41</v>
      </c>
      <c r="L24" s="10">
        <v>1205</v>
      </c>
      <c r="M24" s="43" t="s">
        <v>40</v>
      </c>
      <c r="N24" s="52">
        <v>35</v>
      </c>
      <c r="O24" s="61" t="s">
        <v>41</v>
      </c>
      <c r="P24" s="65">
        <v>2271</v>
      </c>
      <c r="Q24" s="18" t="s">
        <v>40</v>
      </c>
      <c r="R24" s="69">
        <v>41</v>
      </c>
      <c r="S24" s="74" t="s">
        <v>41</v>
      </c>
    </row>
    <row r="25" spans="1:19" ht="21.75" customHeight="1">
      <c r="A25" s="198" t="s">
        <v>18</v>
      </c>
      <c r="B25" s="192" t="s">
        <v>19</v>
      </c>
      <c r="C25" s="193"/>
      <c r="D25" s="9">
        <v>416</v>
      </c>
      <c r="E25" s="16" t="s">
        <v>40</v>
      </c>
      <c r="F25" s="23">
        <v>1</v>
      </c>
      <c r="G25" s="29" t="s">
        <v>41</v>
      </c>
      <c r="H25" s="39">
        <v>373</v>
      </c>
      <c r="I25" s="44" t="s">
        <v>40</v>
      </c>
      <c r="J25" s="53">
        <v>1</v>
      </c>
      <c r="K25" s="62" t="s">
        <v>41</v>
      </c>
      <c r="L25" s="39">
        <v>406</v>
      </c>
      <c r="M25" s="44" t="s">
        <v>40</v>
      </c>
      <c r="N25" s="53">
        <v>1</v>
      </c>
      <c r="O25" s="62" t="s">
        <v>41</v>
      </c>
      <c r="P25" s="36">
        <v>779</v>
      </c>
      <c r="Q25" s="16" t="s">
        <v>40</v>
      </c>
      <c r="R25" s="49">
        <v>2</v>
      </c>
      <c r="S25" s="58" t="s">
        <v>41</v>
      </c>
    </row>
    <row r="26" spans="1:19" ht="21.75" customHeight="1">
      <c r="A26" s="199"/>
      <c r="B26" s="194" t="s">
        <v>20</v>
      </c>
      <c r="C26" s="195"/>
      <c r="D26" s="8">
        <v>256</v>
      </c>
      <c r="E26" s="15" t="s">
        <v>40</v>
      </c>
      <c r="F26" s="22">
        <v>0</v>
      </c>
      <c r="G26" s="28" t="s">
        <v>41</v>
      </c>
      <c r="H26" s="40">
        <v>231</v>
      </c>
      <c r="I26" s="45" t="s">
        <v>40</v>
      </c>
      <c r="J26" s="54">
        <v>0</v>
      </c>
      <c r="K26" s="63" t="s">
        <v>41</v>
      </c>
      <c r="L26" s="40">
        <v>237</v>
      </c>
      <c r="M26" s="45" t="s">
        <v>40</v>
      </c>
      <c r="N26" s="54">
        <v>0</v>
      </c>
      <c r="O26" s="63" t="s">
        <v>41</v>
      </c>
      <c r="P26" s="35">
        <v>468</v>
      </c>
      <c r="Q26" s="15" t="s">
        <v>40</v>
      </c>
      <c r="R26" s="48">
        <v>0</v>
      </c>
      <c r="S26" s="57" t="s">
        <v>41</v>
      </c>
    </row>
    <row r="27" spans="1:19" ht="21.75" customHeight="1">
      <c r="A27" s="200"/>
      <c r="B27" s="196" t="s">
        <v>12</v>
      </c>
      <c r="C27" s="197"/>
      <c r="D27" s="12">
        <v>672</v>
      </c>
      <c r="E27" s="19" t="s">
        <v>40</v>
      </c>
      <c r="F27" s="24">
        <v>1</v>
      </c>
      <c r="G27" s="30" t="s">
        <v>41</v>
      </c>
      <c r="H27" s="10">
        <v>604</v>
      </c>
      <c r="I27" s="17" t="s">
        <v>40</v>
      </c>
      <c r="J27" s="50">
        <v>1</v>
      </c>
      <c r="K27" s="59" t="s">
        <v>41</v>
      </c>
      <c r="L27" s="10">
        <v>643</v>
      </c>
      <c r="M27" s="17" t="s">
        <v>40</v>
      </c>
      <c r="N27" s="50">
        <v>1</v>
      </c>
      <c r="O27" s="59" t="s">
        <v>41</v>
      </c>
      <c r="P27" s="67">
        <v>1247</v>
      </c>
      <c r="Q27" s="19" t="s">
        <v>40</v>
      </c>
      <c r="R27" s="70">
        <v>2</v>
      </c>
      <c r="S27" s="76" t="s">
        <v>41</v>
      </c>
    </row>
    <row r="28" spans="1:19" ht="21.75" customHeight="1">
      <c r="A28" s="198" t="s">
        <v>31</v>
      </c>
      <c r="B28" s="192" t="s">
        <v>21</v>
      </c>
      <c r="C28" s="193"/>
      <c r="D28" s="9">
        <v>972</v>
      </c>
      <c r="E28" s="16" t="s">
        <v>40</v>
      </c>
      <c r="F28" s="23">
        <v>9</v>
      </c>
      <c r="G28" s="29" t="s">
        <v>41</v>
      </c>
      <c r="H28" s="39">
        <v>836</v>
      </c>
      <c r="I28" s="44" t="s">
        <v>40</v>
      </c>
      <c r="J28" s="53">
        <v>10</v>
      </c>
      <c r="K28" s="62" t="s">
        <v>41</v>
      </c>
      <c r="L28" s="39">
        <v>942</v>
      </c>
      <c r="M28" s="44" t="s">
        <v>40</v>
      </c>
      <c r="N28" s="53">
        <v>2</v>
      </c>
      <c r="O28" s="62" t="s">
        <v>41</v>
      </c>
      <c r="P28" s="36">
        <v>1778</v>
      </c>
      <c r="Q28" s="16" t="s">
        <v>40</v>
      </c>
      <c r="R28" s="49">
        <v>12</v>
      </c>
      <c r="S28" s="58" t="s">
        <v>41</v>
      </c>
    </row>
    <row r="29" spans="1:19" ht="21.75" customHeight="1">
      <c r="A29" s="199"/>
      <c r="B29" s="194" t="s">
        <v>22</v>
      </c>
      <c r="C29" s="195"/>
      <c r="D29" s="8">
        <v>224</v>
      </c>
      <c r="E29" s="15" t="s">
        <v>40</v>
      </c>
      <c r="F29" s="22">
        <v>0</v>
      </c>
      <c r="G29" s="28" t="s">
        <v>41</v>
      </c>
      <c r="H29" s="40">
        <v>202</v>
      </c>
      <c r="I29" s="45" t="s">
        <v>40</v>
      </c>
      <c r="J29" s="54">
        <v>0</v>
      </c>
      <c r="K29" s="63" t="s">
        <v>41</v>
      </c>
      <c r="L29" s="40">
        <v>219</v>
      </c>
      <c r="M29" s="45" t="s">
        <v>40</v>
      </c>
      <c r="N29" s="54">
        <v>0</v>
      </c>
      <c r="O29" s="63" t="s">
        <v>41</v>
      </c>
      <c r="P29" s="35">
        <v>421</v>
      </c>
      <c r="Q29" s="15" t="s">
        <v>40</v>
      </c>
      <c r="R29" s="48">
        <v>0</v>
      </c>
      <c r="S29" s="57" t="s">
        <v>41</v>
      </c>
    </row>
    <row r="30" spans="1:19" ht="21.75" customHeight="1">
      <c r="A30" s="200"/>
      <c r="B30" s="196" t="s">
        <v>12</v>
      </c>
      <c r="C30" s="197"/>
      <c r="D30" s="12">
        <v>1196</v>
      </c>
      <c r="E30" s="19" t="s">
        <v>40</v>
      </c>
      <c r="F30" s="24">
        <v>9</v>
      </c>
      <c r="G30" s="30" t="s">
        <v>41</v>
      </c>
      <c r="H30" s="10">
        <v>1038</v>
      </c>
      <c r="I30" s="17" t="s">
        <v>40</v>
      </c>
      <c r="J30" s="50">
        <v>10</v>
      </c>
      <c r="K30" s="59" t="s">
        <v>41</v>
      </c>
      <c r="L30" s="10">
        <v>1161</v>
      </c>
      <c r="M30" s="17" t="s">
        <v>40</v>
      </c>
      <c r="N30" s="50">
        <v>2</v>
      </c>
      <c r="O30" s="59" t="s">
        <v>41</v>
      </c>
      <c r="P30" s="67">
        <v>2199</v>
      </c>
      <c r="Q30" s="19" t="s">
        <v>40</v>
      </c>
      <c r="R30" s="70">
        <v>12</v>
      </c>
      <c r="S30" s="76" t="s">
        <v>41</v>
      </c>
    </row>
    <row r="31" spans="1:19" ht="21.75" customHeight="1">
      <c r="A31" s="189" t="s">
        <v>23</v>
      </c>
      <c r="B31" s="192" t="s">
        <v>24</v>
      </c>
      <c r="C31" s="193"/>
      <c r="D31" s="9">
        <v>430</v>
      </c>
      <c r="E31" s="16" t="s">
        <v>40</v>
      </c>
      <c r="F31" s="23">
        <v>0</v>
      </c>
      <c r="G31" s="29" t="s">
        <v>41</v>
      </c>
      <c r="H31" s="39">
        <v>383</v>
      </c>
      <c r="I31" s="44" t="s">
        <v>40</v>
      </c>
      <c r="J31" s="53">
        <v>0</v>
      </c>
      <c r="K31" s="62" t="s">
        <v>41</v>
      </c>
      <c r="L31" s="39">
        <v>450</v>
      </c>
      <c r="M31" s="44" t="s">
        <v>40</v>
      </c>
      <c r="N31" s="53">
        <v>1</v>
      </c>
      <c r="O31" s="62" t="s">
        <v>41</v>
      </c>
      <c r="P31" s="36">
        <v>833</v>
      </c>
      <c r="Q31" s="16" t="s">
        <v>40</v>
      </c>
      <c r="R31" s="49">
        <v>1</v>
      </c>
      <c r="S31" s="58" t="s">
        <v>41</v>
      </c>
    </row>
    <row r="32" spans="1:19" ht="21.75" customHeight="1">
      <c r="A32" s="190"/>
      <c r="B32" s="194" t="s">
        <v>25</v>
      </c>
      <c r="C32" s="195"/>
      <c r="D32" s="8">
        <v>269</v>
      </c>
      <c r="E32" s="15" t="s">
        <v>40</v>
      </c>
      <c r="F32" s="22">
        <v>0</v>
      </c>
      <c r="G32" s="28" t="s">
        <v>41</v>
      </c>
      <c r="H32" s="40">
        <v>259</v>
      </c>
      <c r="I32" s="45" t="s">
        <v>40</v>
      </c>
      <c r="J32" s="54">
        <v>0</v>
      </c>
      <c r="K32" s="63" t="s">
        <v>41</v>
      </c>
      <c r="L32" s="40">
        <v>281</v>
      </c>
      <c r="M32" s="45" t="s">
        <v>40</v>
      </c>
      <c r="N32" s="54">
        <v>0</v>
      </c>
      <c r="O32" s="63" t="s">
        <v>41</v>
      </c>
      <c r="P32" s="35">
        <v>540</v>
      </c>
      <c r="Q32" s="15" t="s">
        <v>40</v>
      </c>
      <c r="R32" s="48">
        <v>0</v>
      </c>
      <c r="S32" s="57" t="s">
        <v>41</v>
      </c>
    </row>
    <row r="33" spans="1:19" ht="21.75" customHeight="1">
      <c r="A33" s="191"/>
      <c r="B33" s="196" t="s">
        <v>12</v>
      </c>
      <c r="C33" s="197"/>
      <c r="D33" s="12">
        <v>699</v>
      </c>
      <c r="E33" s="19" t="s">
        <v>40</v>
      </c>
      <c r="F33" s="24">
        <v>0</v>
      </c>
      <c r="G33" s="30" t="s">
        <v>41</v>
      </c>
      <c r="H33" s="10">
        <v>642</v>
      </c>
      <c r="I33" s="17" t="s">
        <v>40</v>
      </c>
      <c r="J33" s="50">
        <v>0</v>
      </c>
      <c r="K33" s="59" t="s">
        <v>41</v>
      </c>
      <c r="L33" s="10">
        <v>731</v>
      </c>
      <c r="M33" s="17" t="s">
        <v>40</v>
      </c>
      <c r="N33" s="50">
        <v>1</v>
      </c>
      <c r="O33" s="59" t="s">
        <v>41</v>
      </c>
      <c r="P33" s="67">
        <v>1373</v>
      </c>
      <c r="Q33" s="19" t="s">
        <v>40</v>
      </c>
      <c r="R33" s="70">
        <v>1</v>
      </c>
      <c r="S33" s="76" t="s">
        <v>41</v>
      </c>
    </row>
    <row r="34" spans="1:19" ht="21.75" customHeight="1">
      <c r="A34" s="198" t="s">
        <v>32</v>
      </c>
      <c r="B34" s="192" t="s">
        <v>26</v>
      </c>
      <c r="C34" s="193"/>
      <c r="D34" s="7">
        <v>379</v>
      </c>
      <c r="E34" s="14" t="s">
        <v>40</v>
      </c>
      <c r="F34" s="21">
        <v>0</v>
      </c>
      <c r="G34" s="27" t="s">
        <v>41</v>
      </c>
      <c r="H34" s="37">
        <v>339</v>
      </c>
      <c r="I34" s="42" t="s">
        <v>40</v>
      </c>
      <c r="J34" s="51">
        <v>0</v>
      </c>
      <c r="K34" s="60" t="s">
        <v>41</v>
      </c>
      <c r="L34" s="37">
        <v>394</v>
      </c>
      <c r="M34" s="42" t="s">
        <v>40</v>
      </c>
      <c r="N34" s="51">
        <v>2</v>
      </c>
      <c r="O34" s="60" t="s">
        <v>41</v>
      </c>
      <c r="P34" s="34">
        <v>733</v>
      </c>
      <c r="Q34" s="14" t="s">
        <v>40</v>
      </c>
      <c r="R34" s="47">
        <v>2</v>
      </c>
      <c r="S34" s="56" t="s">
        <v>41</v>
      </c>
    </row>
    <row r="35" spans="1:19" ht="21.75" customHeight="1">
      <c r="A35" s="199"/>
      <c r="B35" s="194" t="s">
        <v>27</v>
      </c>
      <c r="C35" s="195"/>
      <c r="D35" s="8">
        <v>361</v>
      </c>
      <c r="E35" s="15" t="s">
        <v>40</v>
      </c>
      <c r="F35" s="22">
        <v>4</v>
      </c>
      <c r="G35" s="28" t="s">
        <v>41</v>
      </c>
      <c r="H35" s="40">
        <v>308</v>
      </c>
      <c r="I35" s="45" t="s">
        <v>40</v>
      </c>
      <c r="J35" s="54">
        <v>1</v>
      </c>
      <c r="K35" s="63" t="s">
        <v>41</v>
      </c>
      <c r="L35" s="40">
        <v>408</v>
      </c>
      <c r="M35" s="45" t="s">
        <v>40</v>
      </c>
      <c r="N35" s="54">
        <v>4</v>
      </c>
      <c r="O35" s="63" t="s">
        <v>41</v>
      </c>
      <c r="P35" s="35">
        <v>716</v>
      </c>
      <c r="Q35" s="15" t="s">
        <v>40</v>
      </c>
      <c r="R35" s="48">
        <v>5</v>
      </c>
      <c r="S35" s="57" t="s">
        <v>41</v>
      </c>
    </row>
    <row r="36" spans="1:19" ht="21.75" customHeight="1">
      <c r="A36" s="200"/>
      <c r="B36" s="196" t="s">
        <v>12</v>
      </c>
      <c r="C36" s="197"/>
      <c r="D36" s="12">
        <v>740</v>
      </c>
      <c r="E36" s="19" t="s">
        <v>40</v>
      </c>
      <c r="F36" s="24">
        <v>4</v>
      </c>
      <c r="G36" s="30" t="s">
        <v>41</v>
      </c>
      <c r="H36" s="10">
        <v>647</v>
      </c>
      <c r="I36" s="17" t="s">
        <v>40</v>
      </c>
      <c r="J36" s="50">
        <v>1</v>
      </c>
      <c r="K36" s="59" t="s">
        <v>41</v>
      </c>
      <c r="L36" s="10">
        <v>802</v>
      </c>
      <c r="M36" s="17" t="s">
        <v>40</v>
      </c>
      <c r="N36" s="50">
        <v>6</v>
      </c>
      <c r="O36" s="59" t="s">
        <v>41</v>
      </c>
      <c r="P36" s="67">
        <v>1449</v>
      </c>
      <c r="Q36" s="19" t="s">
        <v>40</v>
      </c>
      <c r="R36" s="70">
        <v>7</v>
      </c>
      <c r="S36" s="76" t="s">
        <v>41</v>
      </c>
    </row>
    <row r="37" spans="1:19" ht="21.75" customHeight="1">
      <c r="A37" s="201" t="s">
        <v>28</v>
      </c>
      <c r="B37" s="202"/>
      <c r="C37" s="203"/>
      <c r="D37" s="13">
        <v>22811</v>
      </c>
      <c r="E37" s="20" t="s">
        <v>40</v>
      </c>
      <c r="F37" s="26">
        <v>297</v>
      </c>
      <c r="G37" s="32" t="s">
        <v>41</v>
      </c>
      <c r="H37" s="41">
        <v>20231</v>
      </c>
      <c r="I37" s="46" t="s">
        <v>40</v>
      </c>
      <c r="J37" s="55">
        <v>179</v>
      </c>
      <c r="K37" s="64" t="s">
        <v>41</v>
      </c>
      <c r="L37" s="41">
        <v>23341</v>
      </c>
      <c r="M37" s="46" t="s">
        <v>40</v>
      </c>
      <c r="N37" s="55">
        <v>233</v>
      </c>
      <c r="O37" s="64" t="s">
        <v>41</v>
      </c>
      <c r="P37" s="68">
        <v>43572</v>
      </c>
      <c r="Q37" s="20" t="s">
        <v>40</v>
      </c>
      <c r="R37" s="71">
        <v>412</v>
      </c>
      <c r="S37" s="77" t="s">
        <v>41</v>
      </c>
    </row>
    <row r="38" spans="1:19" ht="24.75" customHeight="1">
      <c r="A38" s="204" t="s">
        <v>33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</row>
    <row r="39" spans="1:19" ht="24.75" customHeight="1">
      <c r="A39" s="188" t="s">
        <v>34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</row>
  </sheetData>
  <sheetProtection/>
  <mergeCells count="47">
    <mergeCell ref="A39:S39"/>
    <mergeCell ref="A31:A33"/>
    <mergeCell ref="B31:C31"/>
    <mergeCell ref="B32:C32"/>
    <mergeCell ref="B33:C33"/>
    <mergeCell ref="A34:A36"/>
    <mergeCell ref="B34:C34"/>
    <mergeCell ref="B35:C35"/>
    <mergeCell ref="A28:A30"/>
    <mergeCell ref="B28:C28"/>
    <mergeCell ref="B29:C29"/>
    <mergeCell ref="B30:C30"/>
    <mergeCell ref="A37:C37"/>
    <mergeCell ref="A38:S38"/>
    <mergeCell ref="A22:A24"/>
    <mergeCell ref="B22:C22"/>
    <mergeCell ref="B23:C23"/>
    <mergeCell ref="B24:C24"/>
    <mergeCell ref="A6:A19"/>
    <mergeCell ref="B36:C36"/>
    <mergeCell ref="A25:A27"/>
    <mergeCell ref="B25:C25"/>
    <mergeCell ref="B26:C26"/>
    <mergeCell ref="B27:C27"/>
    <mergeCell ref="B13:C13"/>
    <mergeCell ref="B14:C14"/>
    <mergeCell ref="B18:C18"/>
    <mergeCell ref="B19:C19"/>
    <mergeCell ref="A20:A21"/>
    <mergeCell ref="B20:C20"/>
    <mergeCell ref="B21:C21"/>
    <mergeCell ref="H4:S4"/>
    <mergeCell ref="H5:K5"/>
    <mergeCell ref="B6:C6"/>
    <mergeCell ref="B7:C7"/>
    <mergeCell ref="B10:C10"/>
    <mergeCell ref="B11:C11"/>
    <mergeCell ref="L5:O5"/>
    <mergeCell ref="P5:S5"/>
    <mergeCell ref="B15:C15"/>
    <mergeCell ref="B16:C16"/>
    <mergeCell ref="B17:C17"/>
    <mergeCell ref="A1:R1"/>
    <mergeCell ref="N2:R2"/>
    <mergeCell ref="H3:R3"/>
    <mergeCell ref="A4:C5"/>
    <mergeCell ref="D4:G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39"/>
  <sheetViews>
    <sheetView zoomScalePageLayoutView="0" workbookViewId="0" topLeftCell="A1">
      <pane xSplit="3" ySplit="5" topLeftCell="D18" activePane="bottomRight" state="frozen"/>
      <selection pane="topLeft" activeCell="K27" sqref="K27"/>
      <selection pane="topRight" activeCell="K27" sqref="K27"/>
      <selection pane="bottomLeft" activeCell="K27" sqref="K27"/>
      <selection pane="bottomRight" activeCell="K27" sqref="K27"/>
    </sheetView>
  </sheetViews>
  <sheetFormatPr defaultColWidth="9.00390625" defaultRowHeight="13.5"/>
  <cols>
    <col min="1" max="1" width="7.125" style="0" customWidth="1"/>
    <col min="2" max="2" width="1.75390625" style="0" customWidth="1"/>
    <col min="3" max="3" width="8.75390625" style="0" customWidth="1"/>
    <col min="4" max="7" width="8.625" style="0" customWidth="1"/>
    <col min="8" max="8" width="8.00390625" style="0" customWidth="1"/>
    <col min="9" max="12" width="8.625" style="0" customWidth="1"/>
  </cols>
  <sheetData>
    <row r="1" spans="1:12" ht="21">
      <c r="A1" s="219" t="s">
        <v>45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4.25">
      <c r="A2" s="1"/>
      <c r="B2" s="1"/>
      <c r="C2" s="1"/>
      <c r="D2" s="1"/>
      <c r="E2" s="1"/>
      <c r="F2" s="1"/>
      <c r="G2" s="78"/>
      <c r="H2" s="78"/>
      <c r="I2" s="256" t="s">
        <v>72</v>
      </c>
      <c r="J2" s="256"/>
      <c r="K2" s="256"/>
      <c r="L2" s="256"/>
    </row>
    <row r="3" spans="1:12" ht="14.25">
      <c r="A3" s="222" t="s">
        <v>0</v>
      </c>
      <c r="B3" s="223"/>
      <c r="C3" s="224"/>
      <c r="D3" s="257" t="s">
        <v>46</v>
      </c>
      <c r="E3" s="259" t="s">
        <v>47</v>
      </c>
      <c r="F3" s="260"/>
      <c r="G3" s="260"/>
      <c r="H3" s="261"/>
      <c r="I3" s="262" t="s">
        <v>48</v>
      </c>
      <c r="J3" s="263"/>
      <c r="K3" s="263"/>
      <c r="L3" s="264"/>
    </row>
    <row r="4" spans="1:12" ht="13.5" customHeight="1">
      <c r="A4" s="225"/>
      <c r="B4" s="226"/>
      <c r="C4" s="227"/>
      <c r="D4" s="258"/>
      <c r="E4" s="265" t="s">
        <v>49</v>
      </c>
      <c r="F4" s="252" t="s">
        <v>50</v>
      </c>
      <c r="G4" s="254" t="s">
        <v>51</v>
      </c>
      <c r="H4" s="79"/>
      <c r="I4" s="267" t="s">
        <v>49</v>
      </c>
      <c r="J4" s="252" t="s">
        <v>50</v>
      </c>
      <c r="K4" s="254" t="s">
        <v>51</v>
      </c>
      <c r="L4" s="80"/>
    </row>
    <row r="5" spans="1:12" ht="24">
      <c r="A5" s="228"/>
      <c r="B5" s="229"/>
      <c r="C5" s="230"/>
      <c r="D5" s="243"/>
      <c r="E5" s="266"/>
      <c r="F5" s="253"/>
      <c r="G5" s="253"/>
      <c r="H5" s="123" t="s">
        <v>52</v>
      </c>
      <c r="I5" s="268"/>
      <c r="J5" s="253"/>
      <c r="K5" s="253"/>
      <c r="L5" s="124" t="s">
        <v>52</v>
      </c>
    </row>
    <row r="6" spans="1:12" ht="21.75" customHeight="1">
      <c r="A6" s="222" t="s">
        <v>3</v>
      </c>
      <c r="B6" s="237" t="s">
        <v>4</v>
      </c>
      <c r="C6" s="238"/>
      <c r="D6" s="125">
        <v>14031</v>
      </c>
      <c r="E6" s="126">
        <v>1479</v>
      </c>
      <c r="F6" s="127">
        <v>7326</v>
      </c>
      <c r="G6" s="127">
        <v>5226</v>
      </c>
      <c r="H6" s="128">
        <v>2911</v>
      </c>
      <c r="I6" s="129">
        <v>0.10540945050245884</v>
      </c>
      <c r="J6" s="130">
        <v>0.5221295702373316</v>
      </c>
      <c r="K6" s="130">
        <v>0.37246097926020955</v>
      </c>
      <c r="L6" s="131">
        <v>0.20746917539733448</v>
      </c>
    </row>
    <row r="7" spans="1:12" ht="21.75" customHeight="1">
      <c r="A7" s="225"/>
      <c r="B7" s="212" t="s">
        <v>5</v>
      </c>
      <c r="C7" s="195"/>
      <c r="D7" s="132">
        <v>9986</v>
      </c>
      <c r="E7" s="133">
        <v>866</v>
      </c>
      <c r="F7" s="134">
        <v>4941</v>
      </c>
      <c r="G7" s="134">
        <v>4179</v>
      </c>
      <c r="H7" s="135">
        <v>2176</v>
      </c>
      <c r="I7" s="136">
        <v>0.08672140997396355</v>
      </c>
      <c r="J7" s="137">
        <v>0.4947927097937112</v>
      </c>
      <c r="K7" s="137">
        <v>0.41848588023232525</v>
      </c>
      <c r="L7" s="138">
        <v>0.2179050670939315</v>
      </c>
    </row>
    <row r="8" spans="1:12" ht="21.75" customHeight="1">
      <c r="A8" s="225"/>
      <c r="B8" s="2"/>
      <c r="C8" s="4" t="s">
        <v>36</v>
      </c>
      <c r="D8" s="139">
        <v>1831</v>
      </c>
      <c r="E8" s="140">
        <v>124</v>
      </c>
      <c r="F8" s="141">
        <v>850</v>
      </c>
      <c r="G8" s="141">
        <v>857</v>
      </c>
      <c r="H8" s="142">
        <v>404</v>
      </c>
      <c r="I8" s="143">
        <v>0.06772255598033862</v>
      </c>
      <c r="J8" s="144">
        <v>0.4642271982523211</v>
      </c>
      <c r="K8" s="144">
        <v>0.4680502457673403</v>
      </c>
      <c r="L8" s="145">
        <v>0.2206444565811032</v>
      </c>
    </row>
    <row r="9" spans="1:12" ht="21.75" customHeight="1">
      <c r="A9" s="225"/>
      <c r="B9" s="3"/>
      <c r="C9" s="4" t="s">
        <v>37</v>
      </c>
      <c r="D9" s="139">
        <v>1164</v>
      </c>
      <c r="E9" s="140">
        <v>30</v>
      </c>
      <c r="F9" s="141">
        <v>496</v>
      </c>
      <c r="G9" s="141">
        <v>638</v>
      </c>
      <c r="H9" s="142">
        <v>383</v>
      </c>
      <c r="I9" s="143">
        <v>0.02577319587628866</v>
      </c>
      <c r="J9" s="144">
        <v>0.4261168384879725</v>
      </c>
      <c r="K9" s="144">
        <v>0.5481099656357389</v>
      </c>
      <c r="L9" s="145">
        <v>0.3290378006872852</v>
      </c>
    </row>
    <row r="10" spans="1:12" ht="21.75" customHeight="1">
      <c r="A10" s="225"/>
      <c r="B10" s="255" t="s">
        <v>6</v>
      </c>
      <c r="C10" s="240"/>
      <c r="D10" s="146">
        <v>3859</v>
      </c>
      <c r="E10" s="140">
        <v>443</v>
      </c>
      <c r="F10" s="141">
        <v>2024</v>
      </c>
      <c r="G10" s="141">
        <v>1392</v>
      </c>
      <c r="H10" s="142">
        <v>718</v>
      </c>
      <c r="I10" s="143">
        <v>0.11479657942472143</v>
      </c>
      <c r="J10" s="144">
        <v>0.5244882093806685</v>
      </c>
      <c r="K10" s="144">
        <v>0.36071521119461</v>
      </c>
      <c r="L10" s="145">
        <v>0.18605856439492097</v>
      </c>
    </row>
    <row r="11" spans="1:12" ht="21.75" customHeight="1">
      <c r="A11" s="225"/>
      <c r="B11" s="212" t="s">
        <v>7</v>
      </c>
      <c r="C11" s="195"/>
      <c r="D11" s="146">
        <v>2409</v>
      </c>
      <c r="E11" s="140">
        <v>142</v>
      </c>
      <c r="F11" s="141">
        <v>1120</v>
      </c>
      <c r="G11" s="141">
        <v>1147</v>
      </c>
      <c r="H11" s="142">
        <v>648</v>
      </c>
      <c r="I11" s="143">
        <v>0.0589456205894562</v>
      </c>
      <c r="J11" s="144">
        <v>0.46492320464923204</v>
      </c>
      <c r="K11" s="144">
        <v>0.4761311747613117</v>
      </c>
      <c r="L11" s="145">
        <v>0.26899128268991285</v>
      </c>
    </row>
    <row r="12" spans="1:12" ht="21.75" customHeight="1">
      <c r="A12" s="225"/>
      <c r="B12" s="147"/>
      <c r="C12" s="81" t="s">
        <v>38</v>
      </c>
      <c r="D12" s="139">
        <v>93</v>
      </c>
      <c r="E12" s="140">
        <v>0</v>
      </c>
      <c r="F12" s="141">
        <v>25</v>
      </c>
      <c r="G12" s="141">
        <v>68</v>
      </c>
      <c r="H12" s="142">
        <v>38</v>
      </c>
      <c r="I12" s="143">
        <v>0</v>
      </c>
      <c r="J12" s="144">
        <v>0.26881720430107525</v>
      </c>
      <c r="K12" s="144">
        <v>0.7311827956989247</v>
      </c>
      <c r="L12" s="145">
        <v>0.40860215053763443</v>
      </c>
    </row>
    <row r="13" spans="1:12" ht="21.75" customHeight="1">
      <c r="A13" s="225"/>
      <c r="B13" s="239" t="s">
        <v>8</v>
      </c>
      <c r="C13" s="240"/>
      <c r="D13" s="146">
        <v>1018</v>
      </c>
      <c r="E13" s="140">
        <v>32</v>
      </c>
      <c r="F13" s="141">
        <v>400</v>
      </c>
      <c r="G13" s="141">
        <v>586</v>
      </c>
      <c r="H13" s="142">
        <v>350</v>
      </c>
      <c r="I13" s="143">
        <v>0.03143418467583497</v>
      </c>
      <c r="J13" s="144">
        <v>0.3929273084479371</v>
      </c>
      <c r="K13" s="144">
        <v>0.5756385068762279</v>
      </c>
      <c r="L13" s="145">
        <v>0.343811394891945</v>
      </c>
    </row>
    <row r="14" spans="1:12" ht="21.75" customHeight="1">
      <c r="A14" s="225"/>
      <c r="B14" s="239" t="s">
        <v>9</v>
      </c>
      <c r="C14" s="240"/>
      <c r="D14" s="146">
        <v>1631</v>
      </c>
      <c r="E14" s="140">
        <v>49</v>
      </c>
      <c r="F14" s="141">
        <v>609</v>
      </c>
      <c r="G14" s="141">
        <v>973</v>
      </c>
      <c r="H14" s="142">
        <v>545</v>
      </c>
      <c r="I14" s="143">
        <v>0.030042918454935622</v>
      </c>
      <c r="J14" s="144">
        <v>0.37339055793991416</v>
      </c>
      <c r="K14" s="144">
        <v>0.5965665236051502</v>
      </c>
      <c r="L14" s="145">
        <v>0.3341508277130595</v>
      </c>
    </row>
    <row r="15" spans="1:12" ht="21.75" customHeight="1">
      <c r="A15" s="225"/>
      <c r="B15" s="239" t="s">
        <v>10</v>
      </c>
      <c r="C15" s="240"/>
      <c r="D15" s="146">
        <v>591</v>
      </c>
      <c r="E15" s="140">
        <v>51</v>
      </c>
      <c r="F15" s="141">
        <v>285</v>
      </c>
      <c r="G15" s="141">
        <v>255</v>
      </c>
      <c r="H15" s="142">
        <v>125</v>
      </c>
      <c r="I15" s="143">
        <v>0.08629441624365482</v>
      </c>
      <c r="J15" s="144">
        <v>0.48223350253807107</v>
      </c>
      <c r="K15" s="144">
        <v>0.43147208121827413</v>
      </c>
      <c r="L15" s="145">
        <v>0.21150592216582065</v>
      </c>
    </row>
    <row r="16" spans="1:12" ht="21.75" customHeight="1">
      <c r="A16" s="225"/>
      <c r="B16" s="239" t="s">
        <v>61</v>
      </c>
      <c r="C16" s="240"/>
      <c r="D16" s="146">
        <v>111</v>
      </c>
      <c r="E16" s="140">
        <v>0</v>
      </c>
      <c r="F16" s="141">
        <v>33</v>
      </c>
      <c r="G16" s="141">
        <v>78</v>
      </c>
      <c r="H16" s="142">
        <v>43</v>
      </c>
      <c r="I16" s="143">
        <v>0</v>
      </c>
      <c r="J16" s="144">
        <v>0.2972972972972973</v>
      </c>
      <c r="K16" s="144">
        <v>0.7027027027027027</v>
      </c>
      <c r="L16" s="145">
        <v>0.38738738738738737</v>
      </c>
    </row>
    <row r="17" spans="1:12" ht="21.75" customHeight="1">
      <c r="A17" s="225"/>
      <c r="B17" s="239" t="s">
        <v>62</v>
      </c>
      <c r="C17" s="240"/>
      <c r="D17" s="146">
        <v>2</v>
      </c>
      <c r="E17" s="140">
        <v>0</v>
      </c>
      <c r="F17" s="141">
        <v>0</v>
      </c>
      <c r="G17" s="141">
        <v>2</v>
      </c>
      <c r="H17" s="142">
        <v>0</v>
      </c>
      <c r="I17" s="143">
        <v>0</v>
      </c>
      <c r="J17" s="144">
        <v>0</v>
      </c>
      <c r="K17" s="144">
        <v>1</v>
      </c>
      <c r="L17" s="145">
        <v>0</v>
      </c>
    </row>
    <row r="18" spans="1:12" ht="21.75" customHeight="1">
      <c r="A18" s="225"/>
      <c r="B18" s="239" t="s">
        <v>11</v>
      </c>
      <c r="C18" s="240"/>
      <c r="D18" s="132">
        <v>669</v>
      </c>
      <c r="E18" s="133">
        <v>24</v>
      </c>
      <c r="F18" s="134">
        <v>262</v>
      </c>
      <c r="G18" s="134">
        <v>383</v>
      </c>
      <c r="H18" s="135">
        <v>214</v>
      </c>
      <c r="I18" s="136">
        <v>0.03587443946188341</v>
      </c>
      <c r="J18" s="137">
        <v>0.39162929745889385</v>
      </c>
      <c r="K18" s="137">
        <v>0.5724962630792227</v>
      </c>
      <c r="L18" s="138">
        <v>0.31988041853512705</v>
      </c>
    </row>
    <row r="19" spans="1:12" ht="21.75" customHeight="1">
      <c r="A19" s="228"/>
      <c r="B19" s="241" t="s">
        <v>35</v>
      </c>
      <c r="C19" s="242"/>
      <c r="D19" s="82">
        <v>34307</v>
      </c>
      <c r="E19" s="83">
        <v>3086</v>
      </c>
      <c r="F19" s="84">
        <v>17000</v>
      </c>
      <c r="G19" s="84">
        <v>14221</v>
      </c>
      <c r="H19" s="85">
        <v>7730</v>
      </c>
      <c r="I19" s="86">
        <v>0.08995248783047191</v>
      </c>
      <c r="J19" s="87">
        <v>0.49552569446468653</v>
      </c>
      <c r="K19" s="87">
        <v>0.4145218177048416</v>
      </c>
      <c r="L19" s="88">
        <v>0.22531844813011923</v>
      </c>
    </row>
    <row r="20" spans="1:12" ht="21.75" customHeight="1">
      <c r="A20" s="248" t="s">
        <v>13</v>
      </c>
      <c r="B20" s="237" t="s">
        <v>14</v>
      </c>
      <c r="C20" s="238"/>
      <c r="D20" s="148">
        <v>726</v>
      </c>
      <c r="E20" s="126">
        <v>34</v>
      </c>
      <c r="F20" s="127">
        <v>288</v>
      </c>
      <c r="G20" s="127">
        <v>404</v>
      </c>
      <c r="H20" s="128">
        <v>231</v>
      </c>
      <c r="I20" s="129">
        <v>0.046831955922865015</v>
      </c>
      <c r="J20" s="130">
        <v>0.39669421487603307</v>
      </c>
      <c r="K20" s="130">
        <v>0.5564738292011019</v>
      </c>
      <c r="L20" s="131">
        <v>0.3181818181818182</v>
      </c>
    </row>
    <row r="21" spans="1:12" ht="21.75" customHeight="1">
      <c r="A21" s="249"/>
      <c r="B21" s="250" t="s">
        <v>35</v>
      </c>
      <c r="C21" s="251"/>
      <c r="D21" s="89">
        <v>726</v>
      </c>
      <c r="E21" s="90">
        <v>34</v>
      </c>
      <c r="F21" s="91">
        <v>288</v>
      </c>
      <c r="G21" s="91">
        <v>404</v>
      </c>
      <c r="H21" s="92">
        <v>231</v>
      </c>
      <c r="I21" s="93">
        <v>0.046831955922865015</v>
      </c>
      <c r="J21" s="94">
        <v>0.39669421487603307</v>
      </c>
      <c r="K21" s="94">
        <v>0.5564738292011019</v>
      </c>
      <c r="L21" s="95">
        <v>0.3181818181818182</v>
      </c>
    </row>
    <row r="22" spans="1:12" ht="21.75" customHeight="1">
      <c r="A22" s="225" t="s">
        <v>15</v>
      </c>
      <c r="B22" s="246" t="s">
        <v>16</v>
      </c>
      <c r="C22" s="247"/>
      <c r="D22" s="149">
        <v>779</v>
      </c>
      <c r="E22" s="150">
        <v>35</v>
      </c>
      <c r="F22" s="151">
        <v>309</v>
      </c>
      <c r="G22" s="151">
        <v>435</v>
      </c>
      <c r="H22" s="152">
        <v>260</v>
      </c>
      <c r="I22" s="153">
        <v>0.044929396662387676</v>
      </c>
      <c r="J22" s="154">
        <v>0.39666238767650835</v>
      </c>
      <c r="K22" s="154">
        <v>0.558408215661104</v>
      </c>
      <c r="L22" s="155">
        <v>0.3337612323491656</v>
      </c>
    </row>
    <row r="23" spans="1:12" ht="21.75" customHeight="1">
      <c r="A23" s="225"/>
      <c r="B23" s="239" t="s">
        <v>17</v>
      </c>
      <c r="C23" s="240"/>
      <c r="D23" s="146">
        <v>1492</v>
      </c>
      <c r="E23" s="140">
        <v>88</v>
      </c>
      <c r="F23" s="141">
        <v>609</v>
      </c>
      <c r="G23" s="141">
        <v>795</v>
      </c>
      <c r="H23" s="142">
        <v>460</v>
      </c>
      <c r="I23" s="143">
        <v>0.058981233243967826</v>
      </c>
      <c r="J23" s="144">
        <v>0.4081769436997319</v>
      </c>
      <c r="K23" s="144">
        <v>0.5328418230563002</v>
      </c>
      <c r="L23" s="145">
        <v>0.30831099195710454</v>
      </c>
    </row>
    <row r="24" spans="1:12" ht="21.75" customHeight="1">
      <c r="A24" s="228"/>
      <c r="B24" s="241" t="s">
        <v>35</v>
      </c>
      <c r="C24" s="242"/>
      <c r="D24" s="89">
        <v>2271</v>
      </c>
      <c r="E24" s="90">
        <v>123</v>
      </c>
      <c r="F24" s="91">
        <v>918</v>
      </c>
      <c r="G24" s="91">
        <v>1230</v>
      </c>
      <c r="H24" s="92">
        <v>720</v>
      </c>
      <c r="I24" s="93">
        <v>0.05416116248348745</v>
      </c>
      <c r="J24" s="94">
        <v>0.404227212681638</v>
      </c>
      <c r="K24" s="94">
        <v>0.5416116248348745</v>
      </c>
      <c r="L24" s="95">
        <v>0.31704095112285335</v>
      </c>
    </row>
    <row r="25" spans="1:12" ht="21.75" customHeight="1">
      <c r="A25" s="225" t="s">
        <v>18</v>
      </c>
      <c r="B25" s="237" t="s">
        <v>19</v>
      </c>
      <c r="C25" s="238"/>
      <c r="D25" s="132">
        <v>779</v>
      </c>
      <c r="E25" s="133">
        <v>42</v>
      </c>
      <c r="F25" s="134">
        <v>282</v>
      </c>
      <c r="G25" s="134">
        <v>455</v>
      </c>
      <c r="H25" s="135">
        <v>260</v>
      </c>
      <c r="I25" s="136">
        <v>0.05391527599486521</v>
      </c>
      <c r="J25" s="137">
        <v>0.362002567394095</v>
      </c>
      <c r="K25" s="137">
        <v>0.5840821566110398</v>
      </c>
      <c r="L25" s="138">
        <v>0.3337612323491656</v>
      </c>
    </row>
    <row r="26" spans="1:12" ht="21.75" customHeight="1">
      <c r="A26" s="225"/>
      <c r="B26" s="239" t="s">
        <v>20</v>
      </c>
      <c r="C26" s="240"/>
      <c r="D26" s="146">
        <v>468</v>
      </c>
      <c r="E26" s="140">
        <v>13</v>
      </c>
      <c r="F26" s="141">
        <v>183</v>
      </c>
      <c r="G26" s="141">
        <v>272</v>
      </c>
      <c r="H26" s="142">
        <v>158</v>
      </c>
      <c r="I26" s="143">
        <v>0.027777777777777776</v>
      </c>
      <c r="J26" s="144">
        <v>0.391025641025641</v>
      </c>
      <c r="K26" s="144">
        <v>0.5811965811965812</v>
      </c>
      <c r="L26" s="145">
        <v>0.33760683760683763</v>
      </c>
    </row>
    <row r="27" spans="1:12" ht="21.75" customHeight="1">
      <c r="A27" s="225"/>
      <c r="B27" s="241" t="s">
        <v>12</v>
      </c>
      <c r="C27" s="242"/>
      <c r="D27" s="82">
        <v>1247</v>
      </c>
      <c r="E27" s="96">
        <v>55</v>
      </c>
      <c r="F27" s="97">
        <v>465</v>
      </c>
      <c r="G27" s="97">
        <v>727</v>
      </c>
      <c r="H27" s="98">
        <v>418</v>
      </c>
      <c r="I27" s="99">
        <v>0.044105854049719326</v>
      </c>
      <c r="J27" s="100">
        <v>0.37289494787489974</v>
      </c>
      <c r="K27" s="100">
        <v>0.5829991980753809</v>
      </c>
      <c r="L27" s="101">
        <v>0.3352044907778669</v>
      </c>
    </row>
    <row r="28" spans="1:12" ht="21.75" customHeight="1">
      <c r="A28" s="198" t="s">
        <v>31</v>
      </c>
      <c r="B28" s="237" t="s">
        <v>21</v>
      </c>
      <c r="C28" s="238"/>
      <c r="D28" s="132">
        <v>1778</v>
      </c>
      <c r="E28" s="133">
        <v>99</v>
      </c>
      <c r="F28" s="134">
        <v>742</v>
      </c>
      <c r="G28" s="134">
        <v>937</v>
      </c>
      <c r="H28" s="135">
        <v>541</v>
      </c>
      <c r="I28" s="136">
        <v>0.05568053993250844</v>
      </c>
      <c r="J28" s="137">
        <v>0.41732283464566927</v>
      </c>
      <c r="K28" s="137">
        <v>0.5269966254218222</v>
      </c>
      <c r="L28" s="138">
        <v>0.3042744656917885</v>
      </c>
    </row>
    <row r="29" spans="1:12" ht="21.75" customHeight="1">
      <c r="A29" s="199"/>
      <c r="B29" s="239" t="s">
        <v>22</v>
      </c>
      <c r="C29" s="240"/>
      <c r="D29" s="146">
        <v>421</v>
      </c>
      <c r="E29" s="140">
        <v>11</v>
      </c>
      <c r="F29" s="141">
        <v>138</v>
      </c>
      <c r="G29" s="141">
        <v>272</v>
      </c>
      <c r="H29" s="142">
        <v>158</v>
      </c>
      <c r="I29" s="143">
        <v>0.026128266033254157</v>
      </c>
      <c r="J29" s="144">
        <v>0.32779097387173395</v>
      </c>
      <c r="K29" s="144">
        <v>0.6460807600950119</v>
      </c>
      <c r="L29" s="145">
        <v>0.3752969121140142</v>
      </c>
    </row>
    <row r="30" spans="1:12" ht="21.75" customHeight="1">
      <c r="A30" s="200"/>
      <c r="B30" s="241" t="s">
        <v>12</v>
      </c>
      <c r="C30" s="242"/>
      <c r="D30" s="82">
        <v>2199</v>
      </c>
      <c r="E30" s="96">
        <v>110</v>
      </c>
      <c r="F30" s="97">
        <v>880</v>
      </c>
      <c r="G30" s="97">
        <v>1209</v>
      </c>
      <c r="H30" s="98">
        <v>699</v>
      </c>
      <c r="I30" s="99">
        <v>0.05002273760800364</v>
      </c>
      <c r="J30" s="100">
        <v>0.4001819008640291</v>
      </c>
      <c r="K30" s="100">
        <v>0.5497953615279673</v>
      </c>
      <c r="L30" s="101">
        <v>0.3178717598908595</v>
      </c>
    </row>
    <row r="31" spans="1:12" ht="21.75" customHeight="1">
      <c r="A31" s="189" t="s">
        <v>23</v>
      </c>
      <c r="B31" s="237" t="s">
        <v>24</v>
      </c>
      <c r="C31" s="238"/>
      <c r="D31" s="132">
        <v>833</v>
      </c>
      <c r="E31" s="133">
        <v>43</v>
      </c>
      <c r="F31" s="134">
        <v>336</v>
      </c>
      <c r="G31" s="134">
        <v>454</v>
      </c>
      <c r="H31" s="135">
        <v>270</v>
      </c>
      <c r="I31" s="136">
        <v>0.05162064825930372</v>
      </c>
      <c r="J31" s="137">
        <v>0.40336134453781514</v>
      </c>
      <c r="K31" s="137">
        <v>0.5450180072028812</v>
      </c>
      <c r="L31" s="138">
        <v>0.3241296518607443</v>
      </c>
    </row>
    <row r="32" spans="1:12" ht="21.75" customHeight="1">
      <c r="A32" s="190"/>
      <c r="B32" s="239" t="s">
        <v>25</v>
      </c>
      <c r="C32" s="240"/>
      <c r="D32" s="146">
        <v>540</v>
      </c>
      <c r="E32" s="140">
        <v>21</v>
      </c>
      <c r="F32" s="141">
        <v>202</v>
      </c>
      <c r="G32" s="141">
        <v>317</v>
      </c>
      <c r="H32" s="142">
        <v>189</v>
      </c>
      <c r="I32" s="143">
        <v>0.03888888888888889</v>
      </c>
      <c r="J32" s="144">
        <v>0.37407407407407406</v>
      </c>
      <c r="K32" s="144">
        <v>0.587037037037037</v>
      </c>
      <c r="L32" s="145">
        <v>0.35</v>
      </c>
    </row>
    <row r="33" spans="1:12" ht="21.75" customHeight="1">
      <c r="A33" s="191"/>
      <c r="B33" s="241" t="s">
        <v>12</v>
      </c>
      <c r="C33" s="242"/>
      <c r="D33" s="82">
        <v>1373</v>
      </c>
      <c r="E33" s="96">
        <v>64</v>
      </c>
      <c r="F33" s="97">
        <v>538</v>
      </c>
      <c r="G33" s="97">
        <v>771</v>
      </c>
      <c r="H33" s="98">
        <v>459</v>
      </c>
      <c r="I33" s="99">
        <v>0.04661325564457393</v>
      </c>
      <c r="J33" s="100">
        <v>0.39184268026219954</v>
      </c>
      <c r="K33" s="100">
        <v>0.5615440640932265</v>
      </c>
      <c r="L33" s="101">
        <v>0.33430444282592864</v>
      </c>
    </row>
    <row r="34" spans="1:12" ht="21.75" customHeight="1">
      <c r="A34" s="198" t="s">
        <v>32</v>
      </c>
      <c r="B34" s="237" t="s">
        <v>26</v>
      </c>
      <c r="C34" s="238"/>
      <c r="D34" s="148">
        <v>733</v>
      </c>
      <c r="E34" s="126">
        <v>39</v>
      </c>
      <c r="F34" s="127">
        <v>249</v>
      </c>
      <c r="G34" s="127">
        <v>445</v>
      </c>
      <c r="H34" s="128">
        <v>244</v>
      </c>
      <c r="I34" s="129">
        <v>0.05320600272851296</v>
      </c>
      <c r="J34" s="130">
        <v>0.339699863574352</v>
      </c>
      <c r="K34" s="130">
        <v>0.607094133697135</v>
      </c>
      <c r="L34" s="131">
        <v>0.3328785811732606</v>
      </c>
    </row>
    <row r="35" spans="1:12" ht="21.75" customHeight="1">
      <c r="A35" s="199"/>
      <c r="B35" s="239" t="s">
        <v>27</v>
      </c>
      <c r="C35" s="240"/>
      <c r="D35" s="146">
        <v>716</v>
      </c>
      <c r="E35" s="140">
        <v>35</v>
      </c>
      <c r="F35" s="141">
        <v>256</v>
      </c>
      <c r="G35" s="141">
        <v>425</v>
      </c>
      <c r="H35" s="142">
        <v>229</v>
      </c>
      <c r="I35" s="143">
        <v>0.04888268156424581</v>
      </c>
      <c r="J35" s="144">
        <v>0.3575418994413408</v>
      </c>
      <c r="K35" s="144">
        <v>0.5935754189944135</v>
      </c>
      <c r="L35" s="145">
        <v>0.3198324022346369</v>
      </c>
    </row>
    <row r="36" spans="1:12" ht="21.75" customHeight="1">
      <c r="A36" s="200"/>
      <c r="B36" s="241" t="s">
        <v>12</v>
      </c>
      <c r="C36" s="242"/>
      <c r="D36" s="82">
        <v>1449</v>
      </c>
      <c r="E36" s="96">
        <v>74</v>
      </c>
      <c r="F36" s="97">
        <v>505</v>
      </c>
      <c r="G36" s="97">
        <v>870</v>
      </c>
      <c r="H36" s="98">
        <v>473</v>
      </c>
      <c r="I36" s="99">
        <v>0.05106970324361629</v>
      </c>
      <c r="J36" s="100">
        <v>0.34851621808143546</v>
      </c>
      <c r="K36" s="100">
        <v>0.6004140786749482</v>
      </c>
      <c r="L36" s="101">
        <v>0.32643202208419597</v>
      </c>
    </row>
    <row r="37" spans="1:12" ht="21.75" customHeight="1">
      <c r="A37" s="243" t="s">
        <v>28</v>
      </c>
      <c r="B37" s="244"/>
      <c r="C37" s="245"/>
      <c r="D37" s="156">
        <v>43572</v>
      </c>
      <c r="E37" s="157">
        <v>3546</v>
      </c>
      <c r="F37" s="158">
        <v>20594</v>
      </c>
      <c r="G37" s="158">
        <v>19432</v>
      </c>
      <c r="H37" s="159">
        <v>10730</v>
      </c>
      <c r="I37" s="160">
        <v>0.08138253924538695</v>
      </c>
      <c r="J37" s="161">
        <v>0.47264298173138714</v>
      </c>
      <c r="K37" s="161">
        <v>0.4459744790232259</v>
      </c>
      <c r="L37" s="162">
        <v>0.24625906545487927</v>
      </c>
    </row>
    <row r="38" spans="1:12" ht="22.5" customHeight="1">
      <c r="A38" s="102" t="s">
        <v>53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1:12" ht="24" customHeight="1">
      <c r="A39" s="188" t="s">
        <v>54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</row>
  </sheetData>
  <sheetProtection/>
  <mergeCells count="49">
    <mergeCell ref="A34:A36"/>
    <mergeCell ref="B34:C34"/>
    <mergeCell ref="B35:C35"/>
    <mergeCell ref="B36:C36"/>
    <mergeCell ref="A37:C37"/>
    <mergeCell ref="A39:L39"/>
    <mergeCell ref="A28:A30"/>
    <mergeCell ref="B28:C28"/>
    <mergeCell ref="B29:C29"/>
    <mergeCell ref="B30:C30"/>
    <mergeCell ref="A31:A33"/>
    <mergeCell ref="B31:C31"/>
    <mergeCell ref="B32:C32"/>
    <mergeCell ref="B33:C33"/>
    <mergeCell ref="A22:A24"/>
    <mergeCell ref="B22:C22"/>
    <mergeCell ref="B23:C23"/>
    <mergeCell ref="B24:C24"/>
    <mergeCell ref="A25:A27"/>
    <mergeCell ref="B25:C25"/>
    <mergeCell ref="B26:C26"/>
    <mergeCell ref="B27:C27"/>
    <mergeCell ref="B16:C16"/>
    <mergeCell ref="B17:C17"/>
    <mergeCell ref="B18:C18"/>
    <mergeCell ref="B19:C19"/>
    <mergeCell ref="A20:A21"/>
    <mergeCell ref="B20:C20"/>
    <mergeCell ref="B21:C21"/>
    <mergeCell ref="J4:J5"/>
    <mergeCell ref="K4:K5"/>
    <mergeCell ref="A6:A19"/>
    <mergeCell ref="B6:C6"/>
    <mergeCell ref="B7:C7"/>
    <mergeCell ref="B10:C10"/>
    <mergeCell ref="B11:C11"/>
    <mergeCell ref="B13:C13"/>
    <mergeCell ref="B14:C14"/>
    <mergeCell ref="B15:C15"/>
    <mergeCell ref="A1:L1"/>
    <mergeCell ref="I2:L2"/>
    <mergeCell ref="A3:C5"/>
    <mergeCell ref="D3:D5"/>
    <mergeCell ref="E3:H3"/>
    <mergeCell ref="I3:L3"/>
    <mergeCell ref="E4:E5"/>
    <mergeCell ref="F4:F5"/>
    <mergeCell ref="G4:G5"/>
    <mergeCell ref="I4:I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9"/>
  <sheetViews>
    <sheetView zoomScaleSheetLayoutView="100" zoomScalePageLayoutView="0" workbookViewId="0" topLeftCell="A1">
      <pane xSplit="3" ySplit="6" topLeftCell="D7" activePane="bottomRight" state="frozen"/>
      <selection pane="topLeft" activeCell="W17" sqref="W17"/>
      <selection pane="topRight" activeCell="W17" sqref="W17"/>
      <selection pane="bottomLeft" activeCell="W17" sqref="W17"/>
      <selection pane="bottomRight" activeCell="R37" sqref="R37"/>
    </sheetView>
  </sheetViews>
  <sheetFormatPr defaultColWidth="9.00390625" defaultRowHeight="13.5"/>
  <cols>
    <col min="1" max="1" width="4.125" style="0" customWidth="1"/>
    <col min="2" max="2" width="1.75390625" style="0" customWidth="1"/>
    <col min="3" max="3" width="8.75390625" style="0" customWidth="1"/>
    <col min="4" max="16" width="7.625" style="0" customWidth="1"/>
  </cols>
  <sheetData>
    <row r="1" spans="1:16" ht="21">
      <c r="A1" s="219" t="s">
        <v>55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6" ht="21.75" thickBot="1">
      <c r="A2" s="103"/>
      <c r="B2" s="103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299" t="s">
        <v>63</v>
      </c>
      <c r="N2" s="299"/>
      <c r="O2" s="299"/>
      <c r="P2" s="299"/>
    </row>
    <row r="3" spans="1:16" ht="14.25">
      <c r="A3" s="300" t="s">
        <v>0</v>
      </c>
      <c r="B3" s="301"/>
      <c r="C3" s="302"/>
      <c r="D3" s="305" t="s">
        <v>56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7"/>
    </row>
    <row r="4" spans="1:16" ht="13.5" customHeight="1">
      <c r="A4" s="303"/>
      <c r="B4" s="226"/>
      <c r="C4" s="227"/>
      <c r="D4" s="308" t="s">
        <v>57</v>
      </c>
      <c r="E4" s="309"/>
      <c r="F4" s="309"/>
      <c r="G4" s="310"/>
      <c r="H4" s="282" t="s">
        <v>58</v>
      </c>
      <c r="I4" s="283"/>
      <c r="J4" s="283"/>
      <c r="K4" s="283"/>
      <c r="L4" s="284"/>
      <c r="M4" s="290" t="s">
        <v>59</v>
      </c>
      <c r="N4" s="291"/>
      <c r="O4" s="291"/>
      <c r="P4" s="292"/>
    </row>
    <row r="5" spans="1:16" ht="13.5" customHeight="1">
      <c r="A5" s="303"/>
      <c r="B5" s="226"/>
      <c r="C5" s="227"/>
      <c r="D5" s="285" t="s">
        <v>49</v>
      </c>
      <c r="E5" s="289" t="s">
        <v>50</v>
      </c>
      <c r="F5" s="286" t="s">
        <v>51</v>
      </c>
      <c r="G5" s="105"/>
      <c r="H5" s="285" t="s">
        <v>49</v>
      </c>
      <c r="I5" s="286" t="s">
        <v>50</v>
      </c>
      <c r="J5" s="163"/>
      <c r="K5" s="286" t="s">
        <v>51</v>
      </c>
      <c r="L5" s="105"/>
      <c r="M5" s="293" t="s">
        <v>49</v>
      </c>
      <c r="N5" s="295" t="s">
        <v>50</v>
      </c>
      <c r="O5" s="297" t="s">
        <v>51</v>
      </c>
      <c r="P5" s="106"/>
    </row>
    <row r="6" spans="1:16" ht="21.75" customHeight="1">
      <c r="A6" s="304"/>
      <c r="B6" s="229"/>
      <c r="C6" s="230"/>
      <c r="D6" s="266"/>
      <c r="E6" s="253"/>
      <c r="F6" s="253"/>
      <c r="G6" s="123" t="s">
        <v>52</v>
      </c>
      <c r="H6" s="266"/>
      <c r="I6" s="287"/>
      <c r="J6" s="164" t="s">
        <v>60</v>
      </c>
      <c r="K6" s="288"/>
      <c r="L6" s="123" t="s">
        <v>52</v>
      </c>
      <c r="M6" s="294"/>
      <c r="N6" s="296"/>
      <c r="O6" s="298"/>
      <c r="P6" s="165" t="s">
        <v>52</v>
      </c>
    </row>
    <row r="7" spans="1:16" ht="21.75" customHeight="1">
      <c r="A7" s="278" t="s">
        <v>3</v>
      </c>
      <c r="B7" s="237" t="s">
        <v>4</v>
      </c>
      <c r="C7" s="238"/>
      <c r="D7" s="166">
        <v>764</v>
      </c>
      <c r="E7" s="167">
        <v>3562</v>
      </c>
      <c r="F7" s="167">
        <v>2130</v>
      </c>
      <c r="G7" s="168">
        <v>997</v>
      </c>
      <c r="H7" s="166">
        <v>742</v>
      </c>
      <c r="I7" s="167">
        <v>3794</v>
      </c>
      <c r="J7" s="167">
        <v>1123</v>
      </c>
      <c r="K7" s="167">
        <v>3132</v>
      </c>
      <c r="L7" s="168">
        <v>1854</v>
      </c>
      <c r="M7" s="166">
        <v>1506</v>
      </c>
      <c r="N7" s="167">
        <v>7356</v>
      </c>
      <c r="O7" s="167">
        <v>5262</v>
      </c>
      <c r="P7" s="169">
        <v>2851</v>
      </c>
    </row>
    <row r="8" spans="1:16" ht="21.75" customHeight="1">
      <c r="A8" s="279"/>
      <c r="B8" s="212" t="s">
        <v>5</v>
      </c>
      <c r="C8" s="281"/>
      <c r="D8" s="170">
        <v>450</v>
      </c>
      <c r="E8" s="171">
        <v>2575</v>
      </c>
      <c r="F8" s="171">
        <v>1735</v>
      </c>
      <c r="G8" s="172">
        <v>762</v>
      </c>
      <c r="H8" s="170">
        <v>454</v>
      </c>
      <c r="I8" s="171">
        <v>2443</v>
      </c>
      <c r="J8" s="171">
        <v>628</v>
      </c>
      <c r="K8" s="171">
        <v>2457</v>
      </c>
      <c r="L8" s="172">
        <v>1335</v>
      </c>
      <c r="M8" s="170">
        <v>904</v>
      </c>
      <c r="N8" s="171">
        <v>5018</v>
      </c>
      <c r="O8" s="171">
        <v>4192</v>
      </c>
      <c r="P8" s="173">
        <v>2097</v>
      </c>
    </row>
    <row r="9" spans="1:16" ht="21.75" customHeight="1">
      <c r="A9" s="279"/>
      <c r="B9" s="2"/>
      <c r="C9" s="4" t="s">
        <v>36</v>
      </c>
      <c r="D9" s="174">
        <v>60</v>
      </c>
      <c r="E9" s="175">
        <v>483</v>
      </c>
      <c r="F9" s="175">
        <v>365</v>
      </c>
      <c r="G9" s="176">
        <v>144</v>
      </c>
      <c r="H9" s="174">
        <v>63</v>
      </c>
      <c r="I9" s="175">
        <v>381</v>
      </c>
      <c r="J9" s="175">
        <v>104</v>
      </c>
      <c r="K9" s="175">
        <v>506</v>
      </c>
      <c r="L9" s="176">
        <v>252</v>
      </c>
      <c r="M9" s="174">
        <v>123</v>
      </c>
      <c r="N9" s="175">
        <v>864</v>
      </c>
      <c r="O9" s="175">
        <v>871</v>
      </c>
      <c r="P9" s="177">
        <v>396</v>
      </c>
    </row>
    <row r="10" spans="1:16" ht="21.75" customHeight="1">
      <c r="A10" s="279"/>
      <c r="B10" s="3"/>
      <c r="C10" s="4" t="s">
        <v>37</v>
      </c>
      <c r="D10" s="174">
        <v>21</v>
      </c>
      <c r="E10" s="175">
        <v>271</v>
      </c>
      <c r="F10" s="175">
        <v>262</v>
      </c>
      <c r="G10" s="176">
        <v>129</v>
      </c>
      <c r="H10" s="174">
        <v>13</v>
      </c>
      <c r="I10" s="175">
        <v>231</v>
      </c>
      <c r="J10" s="175">
        <v>45</v>
      </c>
      <c r="K10" s="175">
        <v>389</v>
      </c>
      <c r="L10" s="176">
        <v>246</v>
      </c>
      <c r="M10" s="174">
        <v>34</v>
      </c>
      <c r="N10" s="175">
        <v>502</v>
      </c>
      <c r="O10" s="175">
        <v>651</v>
      </c>
      <c r="P10" s="177">
        <v>375</v>
      </c>
    </row>
    <row r="11" spans="1:16" ht="21.75" customHeight="1">
      <c r="A11" s="279"/>
      <c r="B11" s="239" t="s">
        <v>6</v>
      </c>
      <c r="C11" s="240"/>
      <c r="D11" s="174">
        <v>245</v>
      </c>
      <c r="E11" s="175">
        <v>963</v>
      </c>
      <c r="F11" s="175">
        <v>552</v>
      </c>
      <c r="G11" s="176">
        <v>235</v>
      </c>
      <c r="H11" s="174">
        <v>213</v>
      </c>
      <c r="I11" s="175">
        <v>1043</v>
      </c>
      <c r="J11" s="175">
        <v>307</v>
      </c>
      <c r="K11" s="175">
        <v>843</v>
      </c>
      <c r="L11" s="176">
        <v>482</v>
      </c>
      <c r="M11" s="174">
        <v>458</v>
      </c>
      <c r="N11" s="175">
        <v>2006</v>
      </c>
      <c r="O11" s="175">
        <v>1395</v>
      </c>
      <c r="P11" s="177">
        <v>717</v>
      </c>
    </row>
    <row r="12" spans="1:16" ht="21.75" customHeight="1">
      <c r="A12" s="279"/>
      <c r="B12" s="212" t="s">
        <v>7</v>
      </c>
      <c r="C12" s="281"/>
      <c r="D12" s="174">
        <v>76</v>
      </c>
      <c r="E12" s="175">
        <v>567</v>
      </c>
      <c r="F12" s="175">
        <v>477</v>
      </c>
      <c r="G12" s="176">
        <v>229</v>
      </c>
      <c r="H12" s="174">
        <v>82</v>
      </c>
      <c r="I12" s="175">
        <v>571</v>
      </c>
      <c r="J12" s="175">
        <v>145</v>
      </c>
      <c r="K12" s="175">
        <v>698</v>
      </c>
      <c r="L12" s="176">
        <v>419</v>
      </c>
      <c r="M12" s="174">
        <v>158</v>
      </c>
      <c r="N12" s="175">
        <v>1138</v>
      </c>
      <c r="O12" s="175">
        <v>1175</v>
      </c>
      <c r="P12" s="177">
        <v>648</v>
      </c>
    </row>
    <row r="13" spans="1:16" ht="21.75" customHeight="1">
      <c r="A13" s="279"/>
      <c r="B13" s="147"/>
      <c r="C13" s="81" t="s">
        <v>38</v>
      </c>
      <c r="D13" s="174">
        <v>0</v>
      </c>
      <c r="E13" s="175">
        <v>14</v>
      </c>
      <c r="F13" s="175">
        <v>29</v>
      </c>
      <c r="G13" s="176">
        <v>15</v>
      </c>
      <c r="H13" s="174">
        <v>0</v>
      </c>
      <c r="I13" s="175">
        <v>13</v>
      </c>
      <c r="J13" s="175">
        <v>2</v>
      </c>
      <c r="K13" s="175">
        <v>40</v>
      </c>
      <c r="L13" s="176">
        <v>22</v>
      </c>
      <c r="M13" s="174">
        <v>0</v>
      </c>
      <c r="N13" s="175">
        <v>27</v>
      </c>
      <c r="O13" s="175">
        <v>69</v>
      </c>
      <c r="P13" s="177">
        <v>37</v>
      </c>
    </row>
    <row r="14" spans="1:16" ht="21.75" customHeight="1">
      <c r="A14" s="279"/>
      <c r="B14" s="239" t="s">
        <v>8</v>
      </c>
      <c r="C14" s="240"/>
      <c r="D14" s="174">
        <v>18</v>
      </c>
      <c r="E14" s="175">
        <v>207</v>
      </c>
      <c r="F14" s="175">
        <v>244</v>
      </c>
      <c r="G14" s="176">
        <v>128</v>
      </c>
      <c r="H14" s="174">
        <v>25</v>
      </c>
      <c r="I14" s="175">
        <v>203</v>
      </c>
      <c r="J14" s="175">
        <v>42</v>
      </c>
      <c r="K14" s="175">
        <v>344</v>
      </c>
      <c r="L14" s="176">
        <v>215</v>
      </c>
      <c r="M14" s="174">
        <v>43</v>
      </c>
      <c r="N14" s="175">
        <v>410</v>
      </c>
      <c r="O14" s="175">
        <v>588</v>
      </c>
      <c r="P14" s="177">
        <v>343</v>
      </c>
    </row>
    <row r="15" spans="1:16" ht="21.75" customHeight="1">
      <c r="A15" s="279"/>
      <c r="B15" s="239" t="s">
        <v>9</v>
      </c>
      <c r="C15" s="240"/>
      <c r="D15" s="174">
        <v>24</v>
      </c>
      <c r="E15" s="175">
        <v>313</v>
      </c>
      <c r="F15" s="175">
        <v>427</v>
      </c>
      <c r="G15" s="176">
        <v>200</v>
      </c>
      <c r="H15" s="174">
        <v>26</v>
      </c>
      <c r="I15" s="175">
        <v>311</v>
      </c>
      <c r="J15" s="175">
        <v>72</v>
      </c>
      <c r="K15" s="175">
        <v>568</v>
      </c>
      <c r="L15" s="176">
        <v>351</v>
      </c>
      <c r="M15" s="174">
        <v>50</v>
      </c>
      <c r="N15" s="175">
        <v>624</v>
      </c>
      <c r="O15" s="175">
        <v>995</v>
      </c>
      <c r="P15" s="177">
        <v>551</v>
      </c>
    </row>
    <row r="16" spans="1:16" ht="21.75" customHeight="1">
      <c r="A16" s="279"/>
      <c r="B16" s="239" t="s">
        <v>10</v>
      </c>
      <c r="C16" s="240"/>
      <c r="D16" s="174">
        <v>32</v>
      </c>
      <c r="E16" s="175">
        <v>161</v>
      </c>
      <c r="F16" s="175">
        <v>114</v>
      </c>
      <c r="G16" s="176">
        <v>42</v>
      </c>
      <c r="H16" s="174">
        <v>20</v>
      </c>
      <c r="I16" s="175">
        <v>136</v>
      </c>
      <c r="J16" s="175">
        <v>41</v>
      </c>
      <c r="K16" s="175">
        <v>144</v>
      </c>
      <c r="L16" s="176">
        <v>84</v>
      </c>
      <c r="M16" s="174">
        <v>52</v>
      </c>
      <c r="N16" s="175">
        <v>297</v>
      </c>
      <c r="O16" s="175">
        <v>258</v>
      </c>
      <c r="P16" s="177">
        <v>126</v>
      </c>
    </row>
    <row r="17" spans="1:16" ht="21.75" customHeight="1">
      <c r="A17" s="279"/>
      <c r="B17" s="239" t="s">
        <v>61</v>
      </c>
      <c r="C17" s="240"/>
      <c r="D17" s="174">
        <v>0</v>
      </c>
      <c r="E17" s="175">
        <v>16</v>
      </c>
      <c r="F17" s="175">
        <v>33</v>
      </c>
      <c r="G17" s="176">
        <v>14</v>
      </c>
      <c r="H17" s="174">
        <v>0</v>
      </c>
      <c r="I17" s="175">
        <v>18</v>
      </c>
      <c r="J17" s="175">
        <v>1</v>
      </c>
      <c r="K17" s="175">
        <v>48</v>
      </c>
      <c r="L17" s="176">
        <v>30</v>
      </c>
      <c r="M17" s="174">
        <v>0</v>
      </c>
      <c r="N17" s="175">
        <v>34</v>
      </c>
      <c r="O17" s="175">
        <v>81</v>
      </c>
      <c r="P17" s="177">
        <v>44</v>
      </c>
    </row>
    <row r="18" spans="1:16" ht="21.75" customHeight="1">
      <c r="A18" s="279"/>
      <c r="B18" s="239" t="s">
        <v>62</v>
      </c>
      <c r="C18" s="240"/>
      <c r="D18" s="174">
        <v>0</v>
      </c>
      <c r="E18" s="175">
        <v>0</v>
      </c>
      <c r="F18" s="175">
        <v>1</v>
      </c>
      <c r="G18" s="176">
        <v>0</v>
      </c>
      <c r="H18" s="174">
        <v>0</v>
      </c>
      <c r="I18" s="175">
        <v>0</v>
      </c>
      <c r="J18" s="175">
        <v>0</v>
      </c>
      <c r="K18" s="175">
        <v>1</v>
      </c>
      <c r="L18" s="176">
        <v>0</v>
      </c>
      <c r="M18" s="174">
        <v>0</v>
      </c>
      <c r="N18" s="175">
        <v>0</v>
      </c>
      <c r="O18" s="175">
        <v>2</v>
      </c>
      <c r="P18" s="177">
        <v>0</v>
      </c>
    </row>
    <row r="19" spans="1:16" ht="21.75" customHeight="1">
      <c r="A19" s="279"/>
      <c r="B19" s="239" t="s">
        <v>11</v>
      </c>
      <c r="C19" s="240"/>
      <c r="D19" s="170">
        <v>13</v>
      </c>
      <c r="E19" s="171">
        <v>187</v>
      </c>
      <c r="F19" s="171">
        <v>163</v>
      </c>
      <c r="G19" s="172">
        <v>78</v>
      </c>
      <c r="H19" s="170">
        <v>13</v>
      </c>
      <c r="I19" s="171">
        <v>83</v>
      </c>
      <c r="J19" s="171">
        <v>29</v>
      </c>
      <c r="K19" s="171">
        <v>228</v>
      </c>
      <c r="L19" s="172">
        <v>129</v>
      </c>
      <c r="M19" s="170">
        <v>26</v>
      </c>
      <c r="N19" s="171">
        <v>270</v>
      </c>
      <c r="O19" s="171">
        <v>391</v>
      </c>
      <c r="P19" s="173">
        <v>207</v>
      </c>
    </row>
    <row r="20" spans="1:16" ht="21.75" customHeight="1">
      <c r="A20" s="280"/>
      <c r="B20" s="241" t="s">
        <v>35</v>
      </c>
      <c r="C20" s="242"/>
      <c r="D20" s="107">
        <v>1622</v>
      </c>
      <c r="E20" s="108">
        <v>8551</v>
      </c>
      <c r="F20" s="108">
        <v>5876</v>
      </c>
      <c r="G20" s="109">
        <v>2685</v>
      </c>
      <c r="H20" s="107">
        <v>1575</v>
      </c>
      <c r="I20" s="108">
        <v>8602</v>
      </c>
      <c r="J20" s="108">
        <v>2388</v>
      </c>
      <c r="K20" s="108">
        <v>8463</v>
      </c>
      <c r="L20" s="109">
        <v>4899</v>
      </c>
      <c r="M20" s="107">
        <v>3197</v>
      </c>
      <c r="N20" s="108">
        <v>17153</v>
      </c>
      <c r="O20" s="108">
        <v>14339</v>
      </c>
      <c r="P20" s="110">
        <v>7584</v>
      </c>
    </row>
    <row r="21" spans="1:16" ht="21.75" customHeight="1">
      <c r="A21" s="278" t="s">
        <v>13</v>
      </c>
      <c r="B21" s="237" t="s">
        <v>14</v>
      </c>
      <c r="C21" s="238"/>
      <c r="D21" s="166">
        <v>19</v>
      </c>
      <c r="E21" s="167">
        <v>164</v>
      </c>
      <c r="F21" s="167">
        <v>176</v>
      </c>
      <c r="G21" s="168">
        <v>81</v>
      </c>
      <c r="H21" s="166">
        <v>16</v>
      </c>
      <c r="I21" s="167">
        <v>131</v>
      </c>
      <c r="J21" s="167">
        <v>32</v>
      </c>
      <c r="K21" s="167">
        <v>240</v>
      </c>
      <c r="L21" s="168">
        <v>149</v>
      </c>
      <c r="M21" s="166">
        <v>35</v>
      </c>
      <c r="N21" s="167">
        <v>295</v>
      </c>
      <c r="O21" s="167">
        <v>416</v>
      </c>
      <c r="P21" s="169">
        <v>230</v>
      </c>
    </row>
    <row r="22" spans="1:16" ht="21.75" customHeight="1">
      <c r="A22" s="280"/>
      <c r="B22" s="241" t="s">
        <v>35</v>
      </c>
      <c r="C22" s="242"/>
      <c r="D22" s="111">
        <v>19</v>
      </c>
      <c r="E22" s="112">
        <v>164</v>
      </c>
      <c r="F22" s="112">
        <v>176</v>
      </c>
      <c r="G22" s="113">
        <v>81</v>
      </c>
      <c r="H22" s="111">
        <v>16</v>
      </c>
      <c r="I22" s="112">
        <v>131</v>
      </c>
      <c r="J22" s="112">
        <v>32</v>
      </c>
      <c r="K22" s="112">
        <v>240</v>
      </c>
      <c r="L22" s="113">
        <v>149</v>
      </c>
      <c r="M22" s="111">
        <v>35</v>
      </c>
      <c r="N22" s="112">
        <v>295</v>
      </c>
      <c r="O22" s="112">
        <v>416</v>
      </c>
      <c r="P22" s="114">
        <v>230</v>
      </c>
    </row>
    <row r="23" spans="1:16" ht="21.75" customHeight="1">
      <c r="A23" s="278" t="s">
        <v>15</v>
      </c>
      <c r="B23" s="237" t="s">
        <v>16</v>
      </c>
      <c r="C23" s="238"/>
      <c r="D23" s="178">
        <v>16</v>
      </c>
      <c r="E23" s="179">
        <v>167</v>
      </c>
      <c r="F23" s="179">
        <v>192</v>
      </c>
      <c r="G23" s="180">
        <v>94</v>
      </c>
      <c r="H23" s="178">
        <v>22</v>
      </c>
      <c r="I23" s="179">
        <v>153</v>
      </c>
      <c r="J23" s="179">
        <v>38</v>
      </c>
      <c r="K23" s="179">
        <v>251</v>
      </c>
      <c r="L23" s="180">
        <v>166</v>
      </c>
      <c r="M23" s="178">
        <v>38</v>
      </c>
      <c r="N23" s="179">
        <v>320</v>
      </c>
      <c r="O23" s="179">
        <v>443</v>
      </c>
      <c r="P23" s="181">
        <v>260</v>
      </c>
    </row>
    <row r="24" spans="1:16" ht="21.75" customHeight="1">
      <c r="A24" s="279"/>
      <c r="B24" s="239" t="s">
        <v>17</v>
      </c>
      <c r="C24" s="240"/>
      <c r="D24" s="174">
        <v>45</v>
      </c>
      <c r="E24" s="175">
        <v>309</v>
      </c>
      <c r="F24" s="175">
        <v>357</v>
      </c>
      <c r="G24" s="176">
        <v>189</v>
      </c>
      <c r="H24" s="174">
        <v>49</v>
      </c>
      <c r="I24" s="175">
        <v>316</v>
      </c>
      <c r="J24" s="175">
        <v>73</v>
      </c>
      <c r="K24" s="175">
        <v>449</v>
      </c>
      <c r="L24" s="176">
        <v>272</v>
      </c>
      <c r="M24" s="174">
        <v>94</v>
      </c>
      <c r="N24" s="175">
        <v>625</v>
      </c>
      <c r="O24" s="175">
        <v>806</v>
      </c>
      <c r="P24" s="177">
        <v>461</v>
      </c>
    </row>
    <row r="25" spans="1:16" ht="21.75" customHeight="1">
      <c r="A25" s="280"/>
      <c r="B25" s="241" t="s">
        <v>35</v>
      </c>
      <c r="C25" s="242"/>
      <c r="D25" s="111">
        <v>61</v>
      </c>
      <c r="E25" s="112">
        <v>476</v>
      </c>
      <c r="F25" s="112">
        <v>549</v>
      </c>
      <c r="G25" s="113">
        <v>283</v>
      </c>
      <c r="H25" s="111">
        <v>71</v>
      </c>
      <c r="I25" s="112">
        <v>469</v>
      </c>
      <c r="J25" s="112">
        <v>111</v>
      </c>
      <c r="K25" s="112">
        <v>700</v>
      </c>
      <c r="L25" s="113">
        <v>438</v>
      </c>
      <c r="M25" s="111">
        <v>132</v>
      </c>
      <c r="N25" s="112">
        <v>945</v>
      </c>
      <c r="O25" s="112">
        <v>1249</v>
      </c>
      <c r="P25" s="114">
        <v>721</v>
      </c>
    </row>
    <row r="26" spans="1:16" ht="21.75" customHeight="1">
      <c r="A26" s="278" t="s">
        <v>18</v>
      </c>
      <c r="B26" s="237" t="s">
        <v>19</v>
      </c>
      <c r="C26" s="238"/>
      <c r="D26" s="170">
        <v>20</v>
      </c>
      <c r="E26" s="171">
        <v>154</v>
      </c>
      <c r="F26" s="171">
        <v>209</v>
      </c>
      <c r="G26" s="172">
        <v>107</v>
      </c>
      <c r="H26" s="170">
        <v>27</v>
      </c>
      <c r="I26" s="171">
        <v>131</v>
      </c>
      <c r="J26" s="171">
        <v>23</v>
      </c>
      <c r="K26" s="171">
        <v>247</v>
      </c>
      <c r="L26" s="172">
        <v>150</v>
      </c>
      <c r="M26" s="170">
        <v>47</v>
      </c>
      <c r="N26" s="171">
        <v>285</v>
      </c>
      <c r="O26" s="171">
        <v>456</v>
      </c>
      <c r="P26" s="173">
        <v>257</v>
      </c>
    </row>
    <row r="27" spans="1:16" ht="21.75" customHeight="1">
      <c r="A27" s="279"/>
      <c r="B27" s="239" t="s">
        <v>20</v>
      </c>
      <c r="C27" s="240"/>
      <c r="D27" s="174">
        <v>8</v>
      </c>
      <c r="E27" s="175">
        <v>103</v>
      </c>
      <c r="F27" s="175">
        <v>125</v>
      </c>
      <c r="G27" s="176">
        <v>65</v>
      </c>
      <c r="H27" s="174">
        <v>10</v>
      </c>
      <c r="I27" s="175">
        <v>82</v>
      </c>
      <c r="J27" s="175">
        <v>12</v>
      </c>
      <c r="K27" s="175">
        <v>148</v>
      </c>
      <c r="L27" s="176">
        <v>93</v>
      </c>
      <c r="M27" s="174">
        <v>18</v>
      </c>
      <c r="N27" s="175">
        <v>185</v>
      </c>
      <c r="O27" s="175">
        <v>273</v>
      </c>
      <c r="P27" s="177">
        <v>158</v>
      </c>
    </row>
    <row r="28" spans="1:16" ht="21.75" customHeight="1">
      <c r="A28" s="280"/>
      <c r="B28" s="241" t="s">
        <v>12</v>
      </c>
      <c r="C28" s="242"/>
      <c r="D28" s="115">
        <v>28</v>
      </c>
      <c r="E28" s="116">
        <v>257</v>
      </c>
      <c r="F28" s="116">
        <v>334</v>
      </c>
      <c r="G28" s="117">
        <v>172</v>
      </c>
      <c r="H28" s="115">
        <v>37</v>
      </c>
      <c r="I28" s="116">
        <v>213</v>
      </c>
      <c r="J28" s="116">
        <v>35</v>
      </c>
      <c r="K28" s="116">
        <v>395</v>
      </c>
      <c r="L28" s="117">
        <v>243</v>
      </c>
      <c r="M28" s="115">
        <v>65</v>
      </c>
      <c r="N28" s="116">
        <v>470</v>
      </c>
      <c r="O28" s="116">
        <v>729</v>
      </c>
      <c r="P28" s="118">
        <v>415</v>
      </c>
    </row>
    <row r="29" spans="1:16" ht="21.75" customHeight="1">
      <c r="A29" s="275" t="s">
        <v>31</v>
      </c>
      <c r="B29" s="237" t="s">
        <v>21</v>
      </c>
      <c r="C29" s="238"/>
      <c r="D29" s="170">
        <v>49</v>
      </c>
      <c r="E29" s="171">
        <v>405</v>
      </c>
      <c r="F29" s="171">
        <v>377</v>
      </c>
      <c r="G29" s="172">
        <v>174</v>
      </c>
      <c r="H29" s="170">
        <v>51</v>
      </c>
      <c r="I29" s="171">
        <v>354</v>
      </c>
      <c r="J29" s="171">
        <v>87</v>
      </c>
      <c r="K29" s="171">
        <v>563</v>
      </c>
      <c r="L29" s="172">
        <v>337</v>
      </c>
      <c r="M29" s="170">
        <v>100</v>
      </c>
      <c r="N29" s="171">
        <v>759</v>
      </c>
      <c r="O29" s="171">
        <v>940</v>
      </c>
      <c r="P29" s="173">
        <v>511</v>
      </c>
    </row>
    <row r="30" spans="1:16" ht="21.75" customHeight="1">
      <c r="A30" s="276"/>
      <c r="B30" s="239" t="s">
        <v>22</v>
      </c>
      <c r="C30" s="240"/>
      <c r="D30" s="174">
        <v>6</v>
      </c>
      <c r="E30" s="175">
        <v>81</v>
      </c>
      <c r="F30" s="175">
        <v>120</v>
      </c>
      <c r="G30" s="176">
        <v>58</v>
      </c>
      <c r="H30" s="174">
        <v>5</v>
      </c>
      <c r="I30" s="175">
        <v>62</v>
      </c>
      <c r="J30" s="175">
        <v>12</v>
      </c>
      <c r="K30" s="175">
        <v>155</v>
      </c>
      <c r="L30" s="176">
        <v>98</v>
      </c>
      <c r="M30" s="174">
        <v>11</v>
      </c>
      <c r="N30" s="175">
        <v>143</v>
      </c>
      <c r="O30" s="175">
        <v>275</v>
      </c>
      <c r="P30" s="177">
        <v>156</v>
      </c>
    </row>
    <row r="31" spans="1:16" ht="21.75" customHeight="1">
      <c r="A31" s="277"/>
      <c r="B31" s="241" t="s">
        <v>12</v>
      </c>
      <c r="C31" s="242"/>
      <c r="D31" s="115">
        <v>55</v>
      </c>
      <c r="E31" s="116">
        <v>486</v>
      </c>
      <c r="F31" s="116">
        <v>497</v>
      </c>
      <c r="G31" s="117">
        <v>232</v>
      </c>
      <c r="H31" s="115">
        <v>56</v>
      </c>
      <c r="I31" s="116">
        <v>416</v>
      </c>
      <c r="J31" s="116">
        <v>99</v>
      </c>
      <c r="K31" s="116">
        <v>718</v>
      </c>
      <c r="L31" s="117">
        <v>435</v>
      </c>
      <c r="M31" s="115">
        <v>111</v>
      </c>
      <c r="N31" s="116">
        <v>902</v>
      </c>
      <c r="O31" s="116">
        <v>1215</v>
      </c>
      <c r="P31" s="118">
        <v>667</v>
      </c>
    </row>
    <row r="32" spans="1:16" ht="21.75" customHeight="1">
      <c r="A32" s="272" t="s">
        <v>23</v>
      </c>
      <c r="B32" s="237" t="s">
        <v>24</v>
      </c>
      <c r="C32" s="238"/>
      <c r="D32" s="170">
        <v>29</v>
      </c>
      <c r="E32" s="171">
        <v>191</v>
      </c>
      <c r="F32" s="171">
        <v>171</v>
      </c>
      <c r="G32" s="172">
        <v>86</v>
      </c>
      <c r="H32" s="170">
        <v>24</v>
      </c>
      <c r="I32" s="171">
        <v>154</v>
      </c>
      <c r="J32" s="171">
        <v>25</v>
      </c>
      <c r="K32" s="171">
        <v>283</v>
      </c>
      <c r="L32" s="172">
        <v>178</v>
      </c>
      <c r="M32" s="170">
        <v>53</v>
      </c>
      <c r="N32" s="171">
        <v>345</v>
      </c>
      <c r="O32" s="171">
        <v>454</v>
      </c>
      <c r="P32" s="173">
        <v>264</v>
      </c>
    </row>
    <row r="33" spans="1:16" ht="21.75" customHeight="1">
      <c r="A33" s="273"/>
      <c r="B33" s="239" t="s">
        <v>25</v>
      </c>
      <c r="C33" s="240"/>
      <c r="D33" s="174">
        <v>11</v>
      </c>
      <c r="E33" s="175">
        <v>113</v>
      </c>
      <c r="F33" s="175">
        <v>141</v>
      </c>
      <c r="G33" s="176">
        <v>72</v>
      </c>
      <c r="H33" s="174">
        <v>11</v>
      </c>
      <c r="I33" s="175">
        <v>97</v>
      </c>
      <c r="J33" s="175">
        <v>14</v>
      </c>
      <c r="K33" s="175">
        <v>182</v>
      </c>
      <c r="L33" s="176">
        <v>114</v>
      </c>
      <c r="M33" s="174">
        <v>22</v>
      </c>
      <c r="N33" s="175">
        <v>210</v>
      </c>
      <c r="O33" s="175">
        <v>323</v>
      </c>
      <c r="P33" s="177">
        <v>186</v>
      </c>
    </row>
    <row r="34" spans="1:16" ht="21.75" customHeight="1">
      <c r="A34" s="274"/>
      <c r="B34" s="241" t="s">
        <v>12</v>
      </c>
      <c r="C34" s="242"/>
      <c r="D34" s="115">
        <v>40</v>
      </c>
      <c r="E34" s="116">
        <v>304</v>
      </c>
      <c r="F34" s="116">
        <v>312</v>
      </c>
      <c r="G34" s="117">
        <v>158</v>
      </c>
      <c r="H34" s="115">
        <v>35</v>
      </c>
      <c r="I34" s="116">
        <v>251</v>
      </c>
      <c r="J34" s="116">
        <v>39</v>
      </c>
      <c r="K34" s="116">
        <v>465</v>
      </c>
      <c r="L34" s="117">
        <v>292</v>
      </c>
      <c r="M34" s="115">
        <v>75</v>
      </c>
      <c r="N34" s="116">
        <v>555</v>
      </c>
      <c r="O34" s="116">
        <v>777</v>
      </c>
      <c r="P34" s="118">
        <v>450</v>
      </c>
    </row>
    <row r="35" spans="1:16" ht="21.75" customHeight="1">
      <c r="A35" s="275" t="s">
        <v>32</v>
      </c>
      <c r="B35" s="237" t="s">
        <v>26</v>
      </c>
      <c r="C35" s="238"/>
      <c r="D35" s="166">
        <v>18</v>
      </c>
      <c r="E35" s="167">
        <v>134</v>
      </c>
      <c r="F35" s="167">
        <v>192</v>
      </c>
      <c r="G35" s="168">
        <v>81</v>
      </c>
      <c r="H35" s="166">
        <v>21</v>
      </c>
      <c r="I35" s="167">
        <v>122</v>
      </c>
      <c r="J35" s="167">
        <v>25</v>
      </c>
      <c r="K35" s="167">
        <v>257</v>
      </c>
      <c r="L35" s="168">
        <v>149</v>
      </c>
      <c r="M35" s="166">
        <v>39</v>
      </c>
      <c r="N35" s="167">
        <v>256</v>
      </c>
      <c r="O35" s="167">
        <v>449</v>
      </c>
      <c r="P35" s="169">
        <v>230</v>
      </c>
    </row>
    <row r="36" spans="1:16" ht="21.75" customHeight="1">
      <c r="A36" s="276"/>
      <c r="B36" s="239" t="s">
        <v>27</v>
      </c>
      <c r="C36" s="240"/>
      <c r="D36" s="174">
        <v>19</v>
      </c>
      <c r="E36" s="175">
        <v>127</v>
      </c>
      <c r="F36" s="175">
        <v>176</v>
      </c>
      <c r="G36" s="176">
        <v>67</v>
      </c>
      <c r="H36" s="174">
        <v>19</v>
      </c>
      <c r="I36" s="175">
        <v>145</v>
      </c>
      <c r="J36" s="175">
        <v>36</v>
      </c>
      <c r="K36" s="175">
        <v>255</v>
      </c>
      <c r="L36" s="176">
        <v>166</v>
      </c>
      <c r="M36" s="174">
        <v>38</v>
      </c>
      <c r="N36" s="175">
        <v>272</v>
      </c>
      <c r="O36" s="175">
        <v>431</v>
      </c>
      <c r="P36" s="177">
        <v>233</v>
      </c>
    </row>
    <row r="37" spans="1:16" ht="21.75" customHeight="1">
      <c r="A37" s="277"/>
      <c r="B37" s="241" t="s">
        <v>12</v>
      </c>
      <c r="C37" s="242"/>
      <c r="D37" s="115">
        <v>37</v>
      </c>
      <c r="E37" s="116">
        <v>261</v>
      </c>
      <c r="F37" s="116">
        <v>368</v>
      </c>
      <c r="G37" s="117">
        <v>148</v>
      </c>
      <c r="H37" s="115">
        <v>40</v>
      </c>
      <c r="I37" s="116">
        <v>267</v>
      </c>
      <c r="J37" s="116">
        <v>61</v>
      </c>
      <c r="K37" s="116">
        <v>512</v>
      </c>
      <c r="L37" s="117">
        <v>315</v>
      </c>
      <c r="M37" s="115">
        <v>77</v>
      </c>
      <c r="N37" s="116">
        <v>528</v>
      </c>
      <c r="O37" s="116">
        <v>880</v>
      </c>
      <c r="P37" s="118">
        <v>463</v>
      </c>
    </row>
    <row r="38" spans="1:16" ht="22.5" customHeight="1" thickBot="1">
      <c r="A38" s="269" t="s">
        <v>28</v>
      </c>
      <c r="B38" s="270"/>
      <c r="C38" s="271"/>
      <c r="D38" s="182">
        <v>1862</v>
      </c>
      <c r="E38" s="183">
        <v>10499</v>
      </c>
      <c r="F38" s="183">
        <v>8112</v>
      </c>
      <c r="G38" s="184">
        <v>3759</v>
      </c>
      <c r="H38" s="182">
        <v>1830</v>
      </c>
      <c r="I38" s="183">
        <v>10349</v>
      </c>
      <c r="J38" s="183">
        <v>2765</v>
      </c>
      <c r="K38" s="183">
        <v>11493</v>
      </c>
      <c r="L38" s="184">
        <v>6771</v>
      </c>
      <c r="M38" s="182">
        <v>3692</v>
      </c>
      <c r="N38" s="183">
        <v>20848</v>
      </c>
      <c r="O38" s="183">
        <v>19605</v>
      </c>
      <c r="P38" s="185">
        <v>10530</v>
      </c>
    </row>
    <row r="39" spans="1:16" ht="13.5">
      <c r="A39" s="188" t="s">
        <v>54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</row>
  </sheetData>
  <sheetProtection/>
  <mergeCells count="53">
    <mergeCell ref="M4:P4"/>
    <mergeCell ref="B7:C7"/>
    <mergeCell ref="M5:M6"/>
    <mergeCell ref="N5:N6"/>
    <mergeCell ref="O5:O6"/>
    <mergeCell ref="A1:P1"/>
    <mergeCell ref="M2:P2"/>
    <mergeCell ref="A3:C6"/>
    <mergeCell ref="D3:P3"/>
    <mergeCell ref="D4:G4"/>
    <mergeCell ref="H4:L4"/>
    <mergeCell ref="H5:H6"/>
    <mergeCell ref="I5:I6"/>
    <mergeCell ref="K5:K6"/>
    <mergeCell ref="D5:D6"/>
    <mergeCell ref="E5:E6"/>
    <mergeCell ref="F5:F6"/>
    <mergeCell ref="B11:C11"/>
    <mergeCell ref="B12:C12"/>
    <mergeCell ref="B14:C14"/>
    <mergeCell ref="B15:C15"/>
    <mergeCell ref="B19:C19"/>
    <mergeCell ref="B16:C16"/>
    <mergeCell ref="B17:C17"/>
    <mergeCell ref="B18:C18"/>
    <mergeCell ref="B20:C20"/>
    <mergeCell ref="A21:A22"/>
    <mergeCell ref="B21:C21"/>
    <mergeCell ref="B22:C22"/>
    <mergeCell ref="A23:A25"/>
    <mergeCell ref="B23:C23"/>
    <mergeCell ref="B24:C24"/>
    <mergeCell ref="B25:C25"/>
    <mergeCell ref="A7:A20"/>
    <mergeCell ref="B8:C8"/>
    <mergeCell ref="A26:A28"/>
    <mergeCell ref="B26:C26"/>
    <mergeCell ref="B27:C27"/>
    <mergeCell ref="B28:C28"/>
    <mergeCell ref="A29:A31"/>
    <mergeCell ref="B29:C29"/>
    <mergeCell ref="B30:C30"/>
    <mergeCell ref="B31:C31"/>
    <mergeCell ref="A38:C38"/>
    <mergeCell ref="A39:P39"/>
    <mergeCell ref="A32:A34"/>
    <mergeCell ref="B32:C32"/>
    <mergeCell ref="B33:C33"/>
    <mergeCell ref="B34:C34"/>
    <mergeCell ref="A35:A37"/>
    <mergeCell ref="B35:C35"/>
    <mergeCell ref="B36:C36"/>
    <mergeCell ref="B37:C37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39"/>
  <sheetViews>
    <sheetView zoomScaleSheetLayoutView="100" zoomScalePageLayoutView="0" workbookViewId="0" topLeftCell="A1">
      <pane xSplit="3" ySplit="6" topLeftCell="D7" activePane="bottomRight" state="frozen"/>
      <selection pane="topLeft" activeCell="K27" sqref="K27"/>
      <selection pane="topRight" activeCell="K27" sqref="K27"/>
      <selection pane="bottomLeft" activeCell="K27" sqref="K27"/>
      <selection pane="bottomRight" activeCell="K27" sqref="K27"/>
    </sheetView>
  </sheetViews>
  <sheetFormatPr defaultColWidth="9.00390625" defaultRowHeight="13.5"/>
  <cols>
    <col min="1" max="1" width="4.125" style="0" customWidth="1"/>
    <col min="2" max="2" width="1.75390625" style="0" customWidth="1"/>
    <col min="3" max="3" width="8.75390625" style="0" customWidth="1"/>
    <col min="4" max="16" width="7.625" style="0" customWidth="1"/>
  </cols>
  <sheetData>
    <row r="1" spans="1:16" ht="21">
      <c r="A1" s="219" t="s">
        <v>55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6" ht="21.75" thickBot="1">
      <c r="A2" s="103"/>
      <c r="B2" s="103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299" t="s">
        <v>72</v>
      </c>
      <c r="N2" s="299"/>
      <c r="O2" s="299"/>
      <c r="P2" s="299"/>
    </row>
    <row r="3" spans="1:16" ht="14.25">
      <c r="A3" s="300" t="s">
        <v>0</v>
      </c>
      <c r="B3" s="301"/>
      <c r="C3" s="302"/>
      <c r="D3" s="305" t="s">
        <v>56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7"/>
    </row>
    <row r="4" spans="1:16" ht="13.5" customHeight="1">
      <c r="A4" s="303"/>
      <c r="B4" s="226"/>
      <c r="C4" s="227"/>
      <c r="D4" s="308" t="s">
        <v>57</v>
      </c>
      <c r="E4" s="309"/>
      <c r="F4" s="309"/>
      <c r="G4" s="310"/>
      <c r="H4" s="282" t="s">
        <v>58</v>
      </c>
      <c r="I4" s="283"/>
      <c r="J4" s="283"/>
      <c r="K4" s="283"/>
      <c r="L4" s="284"/>
      <c r="M4" s="290" t="s">
        <v>59</v>
      </c>
      <c r="N4" s="291"/>
      <c r="O4" s="291"/>
      <c r="P4" s="292"/>
    </row>
    <row r="5" spans="1:16" ht="13.5" customHeight="1">
      <c r="A5" s="303"/>
      <c r="B5" s="226"/>
      <c r="C5" s="227"/>
      <c r="D5" s="285" t="s">
        <v>49</v>
      </c>
      <c r="E5" s="289" t="s">
        <v>50</v>
      </c>
      <c r="F5" s="286" t="s">
        <v>51</v>
      </c>
      <c r="G5" s="105"/>
      <c r="H5" s="285" t="s">
        <v>49</v>
      </c>
      <c r="I5" s="286" t="s">
        <v>50</v>
      </c>
      <c r="J5" s="163"/>
      <c r="K5" s="286" t="s">
        <v>51</v>
      </c>
      <c r="L5" s="105"/>
      <c r="M5" s="293" t="s">
        <v>49</v>
      </c>
      <c r="N5" s="295" t="s">
        <v>50</v>
      </c>
      <c r="O5" s="297" t="s">
        <v>51</v>
      </c>
      <c r="P5" s="106"/>
    </row>
    <row r="6" spans="1:16" ht="21.75" customHeight="1">
      <c r="A6" s="304"/>
      <c r="B6" s="229"/>
      <c r="C6" s="230"/>
      <c r="D6" s="266"/>
      <c r="E6" s="253"/>
      <c r="F6" s="253"/>
      <c r="G6" s="123" t="s">
        <v>52</v>
      </c>
      <c r="H6" s="266"/>
      <c r="I6" s="287"/>
      <c r="J6" s="164" t="s">
        <v>60</v>
      </c>
      <c r="K6" s="288"/>
      <c r="L6" s="123" t="s">
        <v>52</v>
      </c>
      <c r="M6" s="294"/>
      <c r="N6" s="296"/>
      <c r="O6" s="298"/>
      <c r="P6" s="165" t="s">
        <v>52</v>
      </c>
    </row>
    <row r="7" spans="1:16" ht="21.75" customHeight="1">
      <c r="A7" s="278" t="s">
        <v>3</v>
      </c>
      <c r="B7" s="237" t="s">
        <v>4</v>
      </c>
      <c r="C7" s="238"/>
      <c r="D7" s="166">
        <v>750</v>
      </c>
      <c r="E7" s="167">
        <v>3540</v>
      </c>
      <c r="F7" s="167">
        <v>2122</v>
      </c>
      <c r="G7" s="168">
        <v>1031</v>
      </c>
      <c r="H7" s="166">
        <v>729</v>
      </c>
      <c r="I7" s="167">
        <v>3786</v>
      </c>
      <c r="J7" s="167">
        <v>1146</v>
      </c>
      <c r="K7" s="167">
        <v>3104</v>
      </c>
      <c r="L7" s="168">
        <v>1880</v>
      </c>
      <c r="M7" s="166">
        <v>1479</v>
      </c>
      <c r="N7" s="167">
        <v>7326</v>
      </c>
      <c r="O7" s="167">
        <v>5226</v>
      </c>
      <c r="P7" s="169">
        <v>2911</v>
      </c>
    </row>
    <row r="8" spans="1:16" ht="21.75" customHeight="1">
      <c r="A8" s="279"/>
      <c r="B8" s="212" t="s">
        <v>5</v>
      </c>
      <c r="C8" s="281"/>
      <c r="D8" s="170">
        <v>427</v>
      </c>
      <c r="E8" s="171">
        <v>2551</v>
      </c>
      <c r="F8" s="171">
        <v>1729</v>
      </c>
      <c r="G8" s="172">
        <v>800</v>
      </c>
      <c r="H8" s="170">
        <v>439</v>
      </c>
      <c r="I8" s="171">
        <v>2390</v>
      </c>
      <c r="J8" s="171">
        <v>619</v>
      </c>
      <c r="K8" s="171">
        <v>2450</v>
      </c>
      <c r="L8" s="172">
        <v>1376</v>
      </c>
      <c r="M8" s="170">
        <v>866</v>
      </c>
      <c r="N8" s="171">
        <v>4941</v>
      </c>
      <c r="O8" s="171">
        <v>4179</v>
      </c>
      <c r="P8" s="173">
        <v>2176</v>
      </c>
    </row>
    <row r="9" spans="1:16" ht="21.75" customHeight="1">
      <c r="A9" s="279"/>
      <c r="B9" s="2"/>
      <c r="C9" s="4" t="s">
        <v>36</v>
      </c>
      <c r="D9" s="174">
        <v>61</v>
      </c>
      <c r="E9" s="175">
        <v>476</v>
      </c>
      <c r="F9" s="175">
        <v>358</v>
      </c>
      <c r="G9" s="176">
        <v>150</v>
      </c>
      <c r="H9" s="174">
        <v>63</v>
      </c>
      <c r="I9" s="175">
        <v>374</v>
      </c>
      <c r="J9" s="175">
        <v>116</v>
      </c>
      <c r="K9" s="175">
        <v>499</v>
      </c>
      <c r="L9" s="176">
        <v>254</v>
      </c>
      <c r="M9" s="174">
        <v>124</v>
      </c>
      <c r="N9" s="175">
        <v>850</v>
      </c>
      <c r="O9" s="175">
        <v>857</v>
      </c>
      <c r="P9" s="177">
        <v>404</v>
      </c>
    </row>
    <row r="10" spans="1:16" ht="21.75" customHeight="1">
      <c r="A10" s="279"/>
      <c r="B10" s="3"/>
      <c r="C10" s="4" t="s">
        <v>37</v>
      </c>
      <c r="D10" s="174">
        <v>19</v>
      </c>
      <c r="E10" s="175">
        <v>271</v>
      </c>
      <c r="F10" s="175">
        <v>256</v>
      </c>
      <c r="G10" s="176">
        <v>132</v>
      </c>
      <c r="H10" s="174">
        <v>11</v>
      </c>
      <c r="I10" s="175">
        <v>225</v>
      </c>
      <c r="J10" s="175">
        <v>41</v>
      </c>
      <c r="K10" s="175">
        <v>382</v>
      </c>
      <c r="L10" s="176">
        <v>251</v>
      </c>
      <c r="M10" s="174">
        <v>30</v>
      </c>
      <c r="N10" s="175">
        <v>496</v>
      </c>
      <c r="O10" s="175">
        <v>638</v>
      </c>
      <c r="P10" s="177">
        <v>383</v>
      </c>
    </row>
    <row r="11" spans="1:16" ht="21.75" customHeight="1">
      <c r="A11" s="279"/>
      <c r="B11" s="239" t="s">
        <v>6</v>
      </c>
      <c r="C11" s="240"/>
      <c r="D11" s="174">
        <v>239</v>
      </c>
      <c r="E11" s="175">
        <v>978</v>
      </c>
      <c r="F11" s="175">
        <v>551</v>
      </c>
      <c r="G11" s="176">
        <v>233</v>
      </c>
      <c r="H11" s="174">
        <v>204</v>
      </c>
      <c r="I11" s="175">
        <v>1046</v>
      </c>
      <c r="J11" s="175">
        <v>307</v>
      </c>
      <c r="K11" s="175">
        <v>841</v>
      </c>
      <c r="L11" s="176">
        <v>485</v>
      </c>
      <c r="M11" s="174">
        <v>443</v>
      </c>
      <c r="N11" s="175">
        <v>2024</v>
      </c>
      <c r="O11" s="175">
        <v>1392</v>
      </c>
      <c r="P11" s="177">
        <v>718</v>
      </c>
    </row>
    <row r="12" spans="1:16" ht="21.75" customHeight="1">
      <c r="A12" s="279"/>
      <c r="B12" s="212" t="s">
        <v>7</v>
      </c>
      <c r="C12" s="281"/>
      <c r="D12" s="174">
        <v>69</v>
      </c>
      <c r="E12" s="175">
        <v>561</v>
      </c>
      <c r="F12" s="175">
        <v>457</v>
      </c>
      <c r="G12" s="176">
        <v>221</v>
      </c>
      <c r="H12" s="174">
        <v>73</v>
      </c>
      <c r="I12" s="175">
        <v>559</v>
      </c>
      <c r="J12" s="175">
        <v>135</v>
      </c>
      <c r="K12" s="175">
        <v>690</v>
      </c>
      <c r="L12" s="176">
        <v>427</v>
      </c>
      <c r="M12" s="174">
        <v>142</v>
      </c>
      <c r="N12" s="175">
        <v>1120</v>
      </c>
      <c r="O12" s="175">
        <v>1147</v>
      </c>
      <c r="P12" s="177">
        <v>648</v>
      </c>
    </row>
    <row r="13" spans="1:16" ht="21.75" customHeight="1">
      <c r="A13" s="279"/>
      <c r="B13" s="147"/>
      <c r="C13" s="81" t="s">
        <v>38</v>
      </c>
      <c r="D13" s="174">
        <v>0</v>
      </c>
      <c r="E13" s="175">
        <v>14</v>
      </c>
      <c r="F13" s="175">
        <v>29</v>
      </c>
      <c r="G13" s="176">
        <v>17</v>
      </c>
      <c r="H13" s="174">
        <v>0</v>
      </c>
      <c r="I13" s="175">
        <v>11</v>
      </c>
      <c r="J13" s="175">
        <v>1</v>
      </c>
      <c r="K13" s="175">
        <v>39</v>
      </c>
      <c r="L13" s="176">
        <v>21</v>
      </c>
      <c r="M13" s="174">
        <v>0</v>
      </c>
      <c r="N13" s="175">
        <v>25</v>
      </c>
      <c r="O13" s="175">
        <v>68</v>
      </c>
      <c r="P13" s="177">
        <v>38</v>
      </c>
    </row>
    <row r="14" spans="1:16" ht="21.75" customHeight="1">
      <c r="A14" s="279"/>
      <c r="B14" s="239" t="s">
        <v>8</v>
      </c>
      <c r="C14" s="240"/>
      <c r="D14" s="174">
        <v>15</v>
      </c>
      <c r="E14" s="175">
        <v>203</v>
      </c>
      <c r="F14" s="175">
        <v>246</v>
      </c>
      <c r="G14" s="176">
        <v>143</v>
      </c>
      <c r="H14" s="174">
        <v>17</v>
      </c>
      <c r="I14" s="175">
        <v>197</v>
      </c>
      <c r="J14" s="175">
        <v>38</v>
      </c>
      <c r="K14" s="175">
        <v>340</v>
      </c>
      <c r="L14" s="176">
        <v>207</v>
      </c>
      <c r="M14" s="174">
        <v>32</v>
      </c>
      <c r="N14" s="175">
        <v>400</v>
      </c>
      <c r="O14" s="175">
        <v>586</v>
      </c>
      <c r="P14" s="177">
        <v>350</v>
      </c>
    </row>
    <row r="15" spans="1:16" ht="21.75" customHeight="1">
      <c r="A15" s="279"/>
      <c r="B15" s="239" t="s">
        <v>9</v>
      </c>
      <c r="C15" s="240"/>
      <c r="D15" s="174">
        <v>23</v>
      </c>
      <c r="E15" s="175">
        <v>303</v>
      </c>
      <c r="F15" s="175">
        <v>416</v>
      </c>
      <c r="G15" s="176">
        <v>196</v>
      </c>
      <c r="H15" s="174">
        <v>26</v>
      </c>
      <c r="I15" s="175">
        <v>306</v>
      </c>
      <c r="J15" s="175">
        <v>70</v>
      </c>
      <c r="K15" s="175">
        <v>557</v>
      </c>
      <c r="L15" s="176">
        <v>349</v>
      </c>
      <c r="M15" s="174">
        <v>49</v>
      </c>
      <c r="N15" s="175">
        <v>609</v>
      </c>
      <c r="O15" s="175">
        <v>973</v>
      </c>
      <c r="P15" s="177">
        <v>545</v>
      </c>
    </row>
    <row r="16" spans="1:16" ht="21.75" customHeight="1">
      <c r="A16" s="279"/>
      <c r="B16" s="239" t="s">
        <v>10</v>
      </c>
      <c r="C16" s="240"/>
      <c r="D16" s="174">
        <v>31</v>
      </c>
      <c r="E16" s="175">
        <v>152</v>
      </c>
      <c r="F16" s="175">
        <v>112</v>
      </c>
      <c r="G16" s="176">
        <v>43</v>
      </c>
      <c r="H16" s="174">
        <v>20</v>
      </c>
      <c r="I16" s="175">
        <v>133</v>
      </c>
      <c r="J16" s="175">
        <v>40</v>
      </c>
      <c r="K16" s="175">
        <v>143</v>
      </c>
      <c r="L16" s="176">
        <v>82</v>
      </c>
      <c r="M16" s="174">
        <v>51</v>
      </c>
      <c r="N16" s="175">
        <v>285</v>
      </c>
      <c r="O16" s="175">
        <v>255</v>
      </c>
      <c r="P16" s="177">
        <v>125</v>
      </c>
    </row>
    <row r="17" spans="1:16" ht="21.75" customHeight="1">
      <c r="A17" s="279"/>
      <c r="B17" s="239" t="s">
        <v>61</v>
      </c>
      <c r="C17" s="240"/>
      <c r="D17" s="174">
        <v>0</v>
      </c>
      <c r="E17" s="175">
        <v>16</v>
      </c>
      <c r="F17" s="175">
        <v>31</v>
      </c>
      <c r="G17" s="176">
        <v>14</v>
      </c>
      <c r="H17" s="174">
        <v>0</v>
      </c>
      <c r="I17" s="175">
        <v>17</v>
      </c>
      <c r="J17" s="175">
        <v>1</v>
      </c>
      <c r="K17" s="175">
        <v>47</v>
      </c>
      <c r="L17" s="176">
        <v>29</v>
      </c>
      <c r="M17" s="174">
        <v>0</v>
      </c>
      <c r="N17" s="175">
        <v>33</v>
      </c>
      <c r="O17" s="175">
        <v>78</v>
      </c>
      <c r="P17" s="177">
        <v>43</v>
      </c>
    </row>
    <row r="18" spans="1:16" ht="21.75" customHeight="1">
      <c r="A18" s="279"/>
      <c r="B18" s="239" t="s">
        <v>62</v>
      </c>
      <c r="C18" s="240"/>
      <c r="D18" s="174">
        <v>0</v>
      </c>
      <c r="E18" s="175">
        <v>0</v>
      </c>
      <c r="F18" s="175">
        <v>1</v>
      </c>
      <c r="G18" s="176">
        <v>0</v>
      </c>
      <c r="H18" s="174">
        <v>0</v>
      </c>
      <c r="I18" s="175">
        <v>0</v>
      </c>
      <c r="J18" s="175">
        <v>0</v>
      </c>
      <c r="K18" s="175">
        <v>1</v>
      </c>
      <c r="L18" s="176">
        <v>0</v>
      </c>
      <c r="M18" s="174">
        <v>0</v>
      </c>
      <c r="N18" s="175">
        <v>0</v>
      </c>
      <c r="O18" s="175">
        <v>2</v>
      </c>
      <c r="P18" s="177">
        <v>0</v>
      </c>
    </row>
    <row r="19" spans="1:16" ht="21.75" customHeight="1">
      <c r="A19" s="279"/>
      <c r="B19" s="239" t="s">
        <v>11</v>
      </c>
      <c r="C19" s="240"/>
      <c r="D19" s="170">
        <v>13</v>
      </c>
      <c r="E19" s="171">
        <v>184</v>
      </c>
      <c r="F19" s="171">
        <v>161</v>
      </c>
      <c r="G19" s="172">
        <v>84</v>
      </c>
      <c r="H19" s="170">
        <v>11</v>
      </c>
      <c r="I19" s="171">
        <v>78</v>
      </c>
      <c r="J19" s="171">
        <v>25</v>
      </c>
      <c r="K19" s="171">
        <v>222</v>
      </c>
      <c r="L19" s="172">
        <v>130</v>
      </c>
      <c r="M19" s="170">
        <v>24</v>
      </c>
      <c r="N19" s="171">
        <v>262</v>
      </c>
      <c r="O19" s="171">
        <v>383</v>
      </c>
      <c r="P19" s="173">
        <v>214</v>
      </c>
    </row>
    <row r="20" spans="1:16" ht="21.75" customHeight="1">
      <c r="A20" s="280"/>
      <c r="B20" s="241" t="s">
        <v>35</v>
      </c>
      <c r="C20" s="242"/>
      <c r="D20" s="107">
        <v>1567</v>
      </c>
      <c r="E20" s="108">
        <v>8488</v>
      </c>
      <c r="F20" s="108">
        <v>5826</v>
      </c>
      <c r="G20" s="109">
        <v>2765</v>
      </c>
      <c r="H20" s="107">
        <v>1519</v>
      </c>
      <c r="I20" s="108">
        <v>8512</v>
      </c>
      <c r="J20" s="108">
        <v>2381</v>
      </c>
      <c r="K20" s="108">
        <v>8395</v>
      </c>
      <c r="L20" s="109">
        <v>4965</v>
      </c>
      <c r="M20" s="107">
        <v>3086</v>
      </c>
      <c r="N20" s="108">
        <v>17000</v>
      </c>
      <c r="O20" s="108">
        <v>14221</v>
      </c>
      <c r="P20" s="110">
        <v>7730</v>
      </c>
    </row>
    <row r="21" spans="1:16" ht="21.75" customHeight="1">
      <c r="A21" s="278" t="s">
        <v>13</v>
      </c>
      <c r="B21" s="237" t="s">
        <v>14</v>
      </c>
      <c r="C21" s="238"/>
      <c r="D21" s="166">
        <v>18</v>
      </c>
      <c r="E21" s="167">
        <v>164</v>
      </c>
      <c r="F21" s="167">
        <v>171</v>
      </c>
      <c r="G21" s="168">
        <v>81</v>
      </c>
      <c r="H21" s="166">
        <v>16</v>
      </c>
      <c r="I21" s="167">
        <v>124</v>
      </c>
      <c r="J21" s="167">
        <v>28</v>
      </c>
      <c r="K21" s="167">
        <v>233</v>
      </c>
      <c r="L21" s="168">
        <v>150</v>
      </c>
      <c r="M21" s="166">
        <v>34</v>
      </c>
      <c r="N21" s="167">
        <v>288</v>
      </c>
      <c r="O21" s="167">
        <v>404</v>
      </c>
      <c r="P21" s="169">
        <v>231</v>
      </c>
    </row>
    <row r="22" spans="1:16" ht="21.75" customHeight="1">
      <c r="A22" s="280"/>
      <c r="B22" s="241" t="s">
        <v>35</v>
      </c>
      <c r="C22" s="242"/>
      <c r="D22" s="111">
        <v>18</v>
      </c>
      <c r="E22" s="112">
        <v>164</v>
      </c>
      <c r="F22" s="112">
        <v>171</v>
      </c>
      <c r="G22" s="113">
        <v>81</v>
      </c>
      <c r="H22" s="111">
        <v>16</v>
      </c>
      <c r="I22" s="112">
        <v>124</v>
      </c>
      <c r="J22" s="112">
        <v>28</v>
      </c>
      <c r="K22" s="112">
        <v>233</v>
      </c>
      <c r="L22" s="113">
        <v>150</v>
      </c>
      <c r="M22" s="111">
        <v>34</v>
      </c>
      <c r="N22" s="112">
        <v>288</v>
      </c>
      <c r="O22" s="112">
        <v>404</v>
      </c>
      <c r="P22" s="114">
        <v>231</v>
      </c>
    </row>
    <row r="23" spans="1:16" ht="21.75" customHeight="1">
      <c r="A23" s="278" t="s">
        <v>15</v>
      </c>
      <c r="B23" s="237" t="s">
        <v>16</v>
      </c>
      <c r="C23" s="238"/>
      <c r="D23" s="178">
        <v>15</v>
      </c>
      <c r="E23" s="179">
        <v>158</v>
      </c>
      <c r="F23" s="179">
        <v>193</v>
      </c>
      <c r="G23" s="180">
        <v>99</v>
      </c>
      <c r="H23" s="178">
        <v>20</v>
      </c>
      <c r="I23" s="179">
        <v>151</v>
      </c>
      <c r="J23" s="179">
        <v>40</v>
      </c>
      <c r="K23" s="179">
        <v>242</v>
      </c>
      <c r="L23" s="180">
        <v>161</v>
      </c>
      <c r="M23" s="178">
        <v>35</v>
      </c>
      <c r="N23" s="179">
        <v>309</v>
      </c>
      <c r="O23" s="179">
        <v>435</v>
      </c>
      <c r="P23" s="181">
        <v>260</v>
      </c>
    </row>
    <row r="24" spans="1:16" ht="21.75" customHeight="1">
      <c r="A24" s="279"/>
      <c r="B24" s="239" t="s">
        <v>17</v>
      </c>
      <c r="C24" s="240"/>
      <c r="D24" s="174">
        <v>43</v>
      </c>
      <c r="E24" s="175">
        <v>302</v>
      </c>
      <c r="F24" s="175">
        <v>355</v>
      </c>
      <c r="G24" s="176">
        <v>193</v>
      </c>
      <c r="H24" s="174">
        <v>45</v>
      </c>
      <c r="I24" s="175">
        <v>307</v>
      </c>
      <c r="J24" s="175">
        <v>66</v>
      </c>
      <c r="K24" s="175">
        <v>440</v>
      </c>
      <c r="L24" s="176">
        <v>267</v>
      </c>
      <c r="M24" s="174">
        <v>88</v>
      </c>
      <c r="N24" s="175">
        <v>609</v>
      </c>
      <c r="O24" s="175">
        <v>795</v>
      </c>
      <c r="P24" s="177">
        <v>460</v>
      </c>
    </row>
    <row r="25" spans="1:16" ht="21.75" customHeight="1">
      <c r="A25" s="280"/>
      <c r="B25" s="241" t="s">
        <v>35</v>
      </c>
      <c r="C25" s="242"/>
      <c r="D25" s="111">
        <v>58</v>
      </c>
      <c r="E25" s="112">
        <v>460</v>
      </c>
      <c r="F25" s="112">
        <v>548</v>
      </c>
      <c r="G25" s="113">
        <v>292</v>
      </c>
      <c r="H25" s="111">
        <v>65</v>
      </c>
      <c r="I25" s="112">
        <v>458</v>
      </c>
      <c r="J25" s="112">
        <v>106</v>
      </c>
      <c r="K25" s="112">
        <v>682</v>
      </c>
      <c r="L25" s="113">
        <v>428</v>
      </c>
      <c r="M25" s="111">
        <v>123</v>
      </c>
      <c r="N25" s="112">
        <v>918</v>
      </c>
      <c r="O25" s="112">
        <v>1230</v>
      </c>
      <c r="P25" s="114">
        <v>720</v>
      </c>
    </row>
    <row r="26" spans="1:16" ht="21.75" customHeight="1">
      <c r="A26" s="278" t="s">
        <v>18</v>
      </c>
      <c r="B26" s="237" t="s">
        <v>19</v>
      </c>
      <c r="C26" s="238"/>
      <c r="D26" s="170">
        <v>20</v>
      </c>
      <c r="E26" s="171">
        <v>146</v>
      </c>
      <c r="F26" s="171">
        <v>207</v>
      </c>
      <c r="G26" s="172">
        <v>107</v>
      </c>
      <c r="H26" s="170">
        <v>22</v>
      </c>
      <c r="I26" s="171">
        <v>136</v>
      </c>
      <c r="J26" s="171">
        <v>25</v>
      </c>
      <c r="K26" s="171">
        <v>248</v>
      </c>
      <c r="L26" s="172">
        <v>153</v>
      </c>
      <c r="M26" s="170">
        <v>42</v>
      </c>
      <c r="N26" s="171">
        <v>282</v>
      </c>
      <c r="O26" s="171">
        <v>455</v>
      </c>
      <c r="P26" s="173">
        <v>260</v>
      </c>
    </row>
    <row r="27" spans="1:16" ht="21.75" customHeight="1">
      <c r="A27" s="279"/>
      <c r="B27" s="239" t="s">
        <v>20</v>
      </c>
      <c r="C27" s="240"/>
      <c r="D27" s="174">
        <v>5</v>
      </c>
      <c r="E27" s="175">
        <v>103</v>
      </c>
      <c r="F27" s="175">
        <v>123</v>
      </c>
      <c r="G27" s="176">
        <v>64</v>
      </c>
      <c r="H27" s="174">
        <v>8</v>
      </c>
      <c r="I27" s="175">
        <v>80</v>
      </c>
      <c r="J27" s="175">
        <v>12</v>
      </c>
      <c r="K27" s="175">
        <v>149</v>
      </c>
      <c r="L27" s="176">
        <v>94</v>
      </c>
      <c r="M27" s="174">
        <v>13</v>
      </c>
      <c r="N27" s="175">
        <v>183</v>
      </c>
      <c r="O27" s="175">
        <v>272</v>
      </c>
      <c r="P27" s="177">
        <v>158</v>
      </c>
    </row>
    <row r="28" spans="1:16" ht="21.75" customHeight="1">
      <c r="A28" s="280"/>
      <c r="B28" s="241" t="s">
        <v>12</v>
      </c>
      <c r="C28" s="242"/>
      <c r="D28" s="115">
        <v>25</v>
      </c>
      <c r="E28" s="116">
        <v>249</v>
      </c>
      <c r="F28" s="116">
        <v>330</v>
      </c>
      <c r="G28" s="117">
        <v>171</v>
      </c>
      <c r="H28" s="115">
        <v>30</v>
      </c>
      <c r="I28" s="116">
        <v>216</v>
      </c>
      <c r="J28" s="116">
        <v>37</v>
      </c>
      <c r="K28" s="116">
        <v>397</v>
      </c>
      <c r="L28" s="117">
        <v>247</v>
      </c>
      <c r="M28" s="115">
        <v>55</v>
      </c>
      <c r="N28" s="116">
        <v>465</v>
      </c>
      <c r="O28" s="116">
        <v>727</v>
      </c>
      <c r="P28" s="118">
        <v>418</v>
      </c>
    </row>
    <row r="29" spans="1:16" ht="21.75" customHeight="1">
      <c r="A29" s="275" t="s">
        <v>31</v>
      </c>
      <c r="B29" s="237" t="s">
        <v>21</v>
      </c>
      <c r="C29" s="238"/>
      <c r="D29" s="170">
        <v>52</v>
      </c>
      <c r="E29" s="171">
        <v>396</v>
      </c>
      <c r="F29" s="171">
        <v>388</v>
      </c>
      <c r="G29" s="172">
        <v>194</v>
      </c>
      <c r="H29" s="170">
        <v>47</v>
      </c>
      <c r="I29" s="171">
        <v>346</v>
      </c>
      <c r="J29" s="171">
        <v>82</v>
      </c>
      <c r="K29" s="171">
        <v>549</v>
      </c>
      <c r="L29" s="172">
        <v>347</v>
      </c>
      <c r="M29" s="170">
        <v>99</v>
      </c>
      <c r="N29" s="171">
        <v>742</v>
      </c>
      <c r="O29" s="171">
        <v>937</v>
      </c>
      <c r="P29" s="173">
        <v>541</v>
      </c>
    </row>
    <row r="30" spans="1:16" ht="21.75" customHeight="1">
      <c r="A30" s="276"/>
      <c r="B30" s="239" t="s">
        <v>22</v>
      </c>
      <c r="C30" s="240"/>
      <c r="D30" s="174">
        <v>6</v>
      </c>
      <c r="E30" s="175">
        <v>78</v>
      </c>
      <c r="F30" s="175">
        <v>118</v>
      </c>
      <c r="G30" s="176">
        <v>61</v>
      </c>
      <c r="H30" s="174">
        <v>5</v>
      </c>
      <c r="I30" s="175">
        <v>60</v>
      </c>
      <c r="J30" s="175">
        <v>15</v>
      </c>
      <c r="K30" s="175">
        <v>154</v>
      </c>
      <c r="L30" s="176">
        <v>97</v>
      </c>
      <c r="M30" s="174">
        <v>11</v>
      </c>
      <c r="N30" s="175">
        <v>138</v>
      </c>
      <c r="O30" s="175">
        <v>272</v>
      </c>
      <c r="P30" s="177">
        <v>158</v>
      </c>
    </row>
    <row r="31" spans="1:16" ht="21.75" customHeight="1">
      <c r="A31" s="277"/>
      <c r="B31" s="241" t="s">
        <v>12</v>
      </c>
      <c r="C31" s="242"/>
      <c r="D31" s="115">
        <v>58</v>
      </c>
      <c r="E31" s="116">
        <v>474</v>
      </c>
      <c r="F31" s="116">
        <v>506</v>
      </c>
      <c r="G31" s="117">
        <v>255</v>
      </c>
      <c r="H31" s="115">
        <v>52</v>
      </c>
      <c r="I31" s="116">
        <v>406</v>
      </c>
      <c r="J31" s="116">
        <v>97</v>
      </c>
      <c r="K31" s="116">
        <v>703</v>
      </c>
      <c r="L31" s="117">
        <v>444</v>
      </c>
      <c r="M31" s="115">
        <v>110</v>
      </c>
      <c r="N31" s="116">
        <v>880</v>
      </c>
      <c r="O31" s="116">
        <v>1209</v>
      </c>
      <c r="P31" s="118">
        <v>699</v>
      </c>
    </row>
    <row r="32" spans="1:16" ht="21.75" customHeight="1">
      <c r="A32" s="272" t="s">
        <v>23</v>
      </c>
      <c r="B32" s="237" t="s">
        <v>24</v>
      </c>
      <c r="C32" s="238"/>
      <c r="D32" s="170">
        <v>25</v>
      </c>
      <c r="E32" s="171">
        <v>185</v>
      </c>
      <c r="F32" s="171">
        <v>173</v>
      </c>
      <c r="G32" s="172">
        <v>87</v>
      </c>
      <c r="H32" s="170">
        <v>18</v>
      </c>
      <c r="I32" s="171">
        <v>151</v>
      </c>
      <c r="J32" s="171">
        <v>24</v>
      </c>
      <c r="K32" s="171">
        <v>281</v>
      </c>
      <c r="L32" s="172">
        <v>183</v>
      </c>
      <c r="M32" s="170">
        <v>43</v>
      </c>
      <c r="N32" s="171">
        <v>336</v>
      </c>
      <c r="O32" s="171">
        <v>454</v>
      </c>
      <c r="P32" s="173">
        <v>270</v>
      </c>
    </row>
    <row r="33" spans="1:16" ht="21.75" customHeight="1">
      <c r="A33" s="273"/>
      <c r="B33" s="239" t="s">
        <v>25</v>
      </c>
      <c r="C33" s="240"/>
      <c r="D33" s="174">
        <v>11</v>
      </c>
      <c r="E33" s="175">
        <v>106</v>
      </c>
      <c r="F33" s="175">
        <v>142</v>
      </c>
      <c r="G33" s="176">
        <v>75</v>
      </c>
      <c r="H33" s="174">
        <v>10</v>
      </c>
      <c r="I33" s="175">
        <v>96</v>
      </c>
      <c r="J33" s="175">
        <v>15</v>
      </c>
      <c r="K33" s="175">
        <v>175</v>
      </c>
      <c r="L33" s="176">
        <v>114</v>
      </c>
      <c r="M33" s="174">
        <v>21</v>
      </c>
      <c r="N33" s="175">
        <v>202</v>
      </c>
      <c r="O33" s="175">
        <v>317</v>
      </c>
      <c r="P33" s="177">
        <v>189</v>
      </c>
    </row>
    <row r="34" spans="1:16" ht="21.75" customHeight="1">
      <c r="A34" s="274"/>
      <c r="B34" s="241" t="s">
        <v>12</v>
      </c>
      <c r="C34" s="242"/>
      <c r="D34" s="115">
        <v>36</v>
      </c>
      <c r="E34" s="116">
        <v>291</v>
      </c>
      <c r="F34" s="116">
        <v>315</v>
      </c>
      <c r="G34" s="117">
        <v>162</v>
      </c>
      <c r="H34" s="115">
        <v>28</v>
      </c>
      <c r="I34" s="116">
        <v>247</v>
      </c>
      <c r="J34" s="116">
        <v>39</v>
      </c>
      <c r="K34" s="116">
        <v>456</v>
      </c>
      <c r="L34" s="117">
        <v>297</v>
      </c>
      <c r="M34" s="115">
        <v>64</v>
      </c>
      <c r="N34" s="116">
        <v>538</v>
      </c>
      <c r="O34" s="116">
        <v>771</v>
      </c>
      <c r="P34" s="118">
        <v>459</v>
      </c>
    </row>
    <row r="35" spans="1:16" ht="21.75" customHeight="1">
      <c r="A35" s="275" t="s">
        <v>32</v>
      </c>
      <c r="B35" s="237" t="s">
        <v>26</v>
      </c>
      <c r="C35" s="238"/>
      <c r="D35" s="166">
        <v>20</v>
      </c>
      <c r="E35" s="167">
        <v>129</v>
      </c>
      <c r="F35" s="167">
        <v>190</v>
      </c>
      <c r="G35" s="168">
        <v>87</v>
      </c>
      <c r="H35" s="166">
        <v>19</v>
      </c>
      <c r="I35" s="167">
        <v>120</v>
      </c>
      <c r="J35" s="167">
        <v>25</v>
      </c>
      <c r="K35" s="167">
        <v>255</v>
      </c>
      <c r="L35" s="168">
        <v>157</v>
      </c>
      <c r="M35" s="166">
        <v>39</v>
      </c>
      <c r="N35" s="167">
        <v>249</v>
      </c>
      <c r="O35" s="167">
        <v>445</v>
      </c>
      <c r="P35" s="169">
        <v>244</v>
      </c>
    </row>
    <row r="36" spans="1:16" ht="21.75" customHeight="1">
      <c r="A36" s="276"/>
      <c r="B36" s="239" t="s">
        <v>27</v>
      </c>
      <c r="C36" s="240"/>
      <c r="D36" s="174">
        <v>18</v>
      </c>
      <c r="E36" s="175">
        <v>118</v>
      </c>
      <c r="F36" s="175">
        <v>172</v>
      </c>
      <c r="G36" s="176">
        <v>68</v>
      </c>
      <c r="H36" s="174">
        <v>17</v>
      </c>
      <c r="I36" s="175">
        <v>138</v>
      </c>
      <c r="J36" s="175">
        <v>37</v>
      </c>
      <c r="K36" s="175">
        <v>253</v>
      </c>
      <c r="L36" s="176">
        <v>161</v>
      </c>
      <c r="M36" s="174">
        <v>35</v>
      </c>
      <c r="N36" s="175">
        <v>256</v>
      </c>
      <c r="O36" s="175">
        <v>425</v>
      </c>
      <c r="P36" s="177">
        <v>229</v>
      </c>
    </row>
    <row r="37" spans="1:16" ht="21.75" customHeight="1">
      <c r="A37" s="277"/>
      <c r="B37" s="241" t="s">
        <v>12</v>
      </c>
      <c r="C37" s="242"/>
      <c r="D37" s="115">
        <v>38</v>
      </c>
      <c r="E37" s="116">
        <v>247</v>
      </c>
      <c r="F37" s="116">
        <v>362</v>
      </c>
      <c r="G37" s="117">
        <v>155</v>
      </c>
      <c r="H37" s="115">
        <v>36</v>
      </c>
      <c r="I37" s="116">
        <v>258</v>
      </c>
      <c r="J37" s="116">
        <v>62</v>
      </c>
      <c r="K37" s="116">
        <v>508</v>
      </c>
      <c r="L37" s="117">
        <v>318</v>
      </c>
      <c r="M37" s="115">
        <v>74</v>
      </c>
      <c r="N37" s="116">
        <v>505</v>
      </c>
      <c r="O37" s="116">
        <v>870</v>
      </c>
      <c r="P37" s="118">
        <v>473</v>
      </c>
    </row>
    <row r="38" spans="1:16" ht="22.5" customHeight="1" thickBot="1">
      <c r="A38" s="269" t="s">
        <v>28</v>
      </c>
      <c r="B38" s="270"/>
      <c r="C38" s="271"/>
      <c r="D38" s="182">
        <v>1800</v>
      </c>
      <c r="E38" s="183">
        <v>10373</v>
      </c>
      <c r="F38" s="183">
        <v>8058</v>
      </c>
      <c r="G38" s="184">
        <v>3881</v>
      </c>
      <c r="H38" s="182">
        <v>1746</v>
      </c>
      <c r="I38" s="183">
        <v>10221</v>
      </c>
      <c r="J38" s="183">
        <v>2750</v>
      </c>
      <c r="K38" s="183">
        <v>11374</v>
      </c>
      <c r="L38" s="184">
        <v>6849</v>
      </c>
      <c r="M38" s="182">
        <v>3546</v>
      </c>
      <c r="N38" s="183">
        <v>20594</v>
      </c>
      <c r="O38" s="183">
        <v>19432</v>
      </c>
      <c r="P38" s="185">
        <v>10730</v>
      </c>
    </row>
    <row r="39" spans="1:16" ht="13.5">
      <c r="A39" s="188" t="s">
        <v>54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</row>
  </sheetData>
  <sheetProtection/>
  <mergeCells count="53">
    <mergeCell ref="A38:C38"/>
    <mergeCell ref="A39:P39"/>
    <mergeCell ref="A32:A34"/>
    <mergeCell ref="B32:C32"/>
    <mergeCell ref="B33:C33"/>
    <mergeCell ref="B34:C34"/>
    <mergeCell ref="A35:A37"/>
    <mergeCell ref="B35:C35"/>
    <mergeCell ref="B36:C36"/>
    <mergeCell ref="B37:C37"/>
    <mergeCell ref="A26:A28"/>
    <mergeCell ref="B26:C26"/>
    <mergeCell ref="B27:C27"/>
    <mergeCell ref="B28:C28"/>
    <mergeCell ref="A29:A31"/>
    <mergeCell ref="B29:C29"/>
    <mergeCell ref="B30:C30"/>
    <mergeCell ref="B31:C31"/>
    <mergeCell ref="B20:C20"/>
    <mergeCell ref="A21:A22"/>
    <mergeCell ref="B21:C21"/>
    <mergeCell ref="B22:C22"/>
    <mergeCell ref="A23:A25"/>
    <mergeCell ref="B23:C23"/>
    <mergeCell ref="B24:C24"/>
    <mergeCell ref="B25:C25"/>
    <mergeCell ref="A7:A20"/>
    <mergeCell ref="B8:C8"/>
    <mergeCell ref="B11:C11"/>
    <mergeCell ref="B12:C12"/>
    <mergeCell ref="B14:C14"/>
    <mergeCell ref="B15:C15"/>
    <mergeCell ref="B19:C19"/>
    <mergeCell ref="B16:C16"/>
    <mergeCell ref="B17:C17"/>
    <mergeCell ref="B18:C18"/>
    <mergeCell ref="H5:H6"/>
    <mergeCell ref="I5:I6"/>
    <mergeCell ref="K5:K6"/>
    <mergeCell ref="D5:D6"/>
    <mergeCell ref="E5:E6"/>
    <mergeCell ref="F5:F6"/>
    <mergeCell ref="B7:C7"/>
    <mergeCell ref="M5:M6"/>
    <mergeCell ref="N5:N6"/>
    <mergeCell ref="O5:O6"/>
    <mergeCell ref="A1:P1"/>
    <mergeCell ref="M2:P2"/>
    <mergeCell ref="A3:C6"/>
    <mergeCell ref="D3:P3"/>
    <mergeCell ref="D4:G4"/>
    <mergeCell ref="H4:L4"/>
    <mergeCell ref="M4:P4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9"/>
  <sheetViews>
    <sheetView zoomScalePageLayoutView="0" workbookViewId="0" topLeftCell="A1">
      <pane xSplit="3" ySplit="5" topLeftCell="D6" activePane="bottomRight" state="frozen"/>
      <selection pane="topLeft" activeCell="X16" sqref="X16"/>
      <selection pane="topRight" activeCell="X16" sqref="X16"/>
      <selection pane="bottomLeft" activeCell="X16" sqref="X16"/>
      <selection pane="bottomRight" activeCell="X16" sqref="X16"/>
    </sheetView>
  </sheetViews>
  <sheetFormatPr defaultColWidth="9.00390625" defaultRowHeight="13.5"/>
  <cols>
    <col min="2" max="2" width="2.125" style="0" customWidth="1"/>
    <col min="3" max="3" width="11.875" style="0" customWidth="1"/>
    <col min="4" max="4" width="8.625" style="0" customWidth="1"/>
    <col min="5" max="5" width="2.125" style="0" customWidth="1"/>
    <col min="6" max="6" width="5.125" style="0" customWidth="1"/>
    <col min="7" max="7" width="2.125" style="0" customWidth="1"/>
    <col min="8" max="8" width="8.625" style="0" customWidth="1"/>
    <col min="9" max="9" width="2.125" style="0" customWidth="1"/>
    <col min="10" max="10" width="5.125" style="0" customWidth="1"/>
    <col min="11" max="11" width="2.125" style="0" customWidth="1"/>
    <col min="12" max="12" width="8.625" style="0" customWidth="1"/>
    <col min="13" max="13" width="2.125" style="0" customWidth="1"/>
    <col min="14" max="14" width="5.125" style="0" customWidth="1"/>
    <col min="15" max="15" width="2.125" style="0" customWidth="1"/>
    <col min="16" max="16" width="8.625" style="0" customWidth="1"/>
    <col min="17" max="17" width="2.125" style="0" customWidth="1"/>
    <col min="18" max="18" width="5.125" style="0" customWidth="1"/>
    <col min="19" max="19" width="2.125" style="0" customWidth="1"/>
  </cols>
  <sheetData>
    <row r="1" spans="1:19" ht="21">
      <c r="A1" s="219" t="s">
        <v>30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72"/>
    </row>
    <row r="2" spans="1:19" ht="14.25">
      <c r="A2" s="1"/>
      <c r="B2" s="1"/>
      <c r="C2" s="1"/>
      <c r="D2" s="6"/>
      <c r="E2" s="6"/>
      <c r="F2" s="119"/>
      <c r="G2" s="119"/>
      <c r="H2" s="33"/>
      <c r="I2" s="33"/>
      <c r="J2" s="33"/>
      <c r="K2" s="33"/>
      <c r="L2" s="33"/>
      <c r="M2" s="33"/>
      <c r="N2" s="220" t="s">
        <v>73</v>
      </c>
      <c r="O2" s="220"/>
      <c r="P2" s="220"/>
      <c r="Q2" s="220"/>
      <c r="R2" s="220"/>
      <c r="S2" s="120"/>
    </row>
    <row r="3" spans="1:19" ht="13.5">
      <c r="A3" s="1"/>
      <c r="B3" s="1"/>
      <c r="C3" s="1"/>
      <c r="D3" s="6"/>
      <c r="E3" s="6"/>
      <c r="F3" s="119"/>
      <c r="G3" s="119"/>
      <c r="H3" s="221" t="s">
        <v>42</v>
      </c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73"/>
    </row>
    <row r="4" spans="1:19" ht="21.75" customHeight="1">
      <c r="A4" s="222" t="s">
        <v>0</v>
      </c>
      <c r="B4" s="223"/>
      <c r="C4" s="224"/>
      <c r="D4" s="222" t="s">
        <v>39</v>
      </c>
      <c r="E4" s="223"/>
      <c r="F4" s="223"/>
      <c r="G4" s="224"/>
      <c r="H4" s="231" t="s">
        <v>43</v>
      </c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3"/>
    </row>
    <row r="5" spans="1:19" ht="21.75" customHeight="1">
      <c r="A5" s="225"/>
      <c r="B5" s="226"/>
      <c r="C5" s="227"/>
      <c r="D5" s="228"/>
      <c r="E5" s="229"/>
      <c r="F5" s="229"/>
      <c r="G5" s="230"/>
      <c r="H5" s="234" t="s">
        <v>1</v>
      </c>
      <c r="I5" s="235"/>
      <c r="J5" s="235"/>
      <c r="K5" s="236"/>
      <c r="L5" s="213" t="s">
        <v>2</v>
      </c>
      <c r="M5" s="214"/>
      <c r="N5" s="214"/>
      <c r="O5" s="215"/>
      <c r="P5" s="216" t="s">
        <v>29</v>
      </c>
      <c r="Q5" s="217"/>
      <c r="R5" s="217"/>
      <c r="S5" s="218"/>
    </row>
    <row r="6" spans="1:19" ht="21.75" customHeight="1">
      <c r="A6" s="207" t="s">
        <v>3</v>
      </c>
      <c r="B6" s="192" t="s">
        <v>4</v>
      </c>
      <c r="C6" s="193"/>
      <c r="D6" s="7">
        <v>7276</v>
      </c>
      <c r="E6" s="14" t="s">
        <v>40</v>
      </c>
      <c r="F6" s="21">
        <v>94</v>
      </c>
      <c r="G6" s="27" t="s">
        <v>41</v>
      </c>
      <c r="H6" s="34">
        <v>6399</v>
      </c>
      <c r="I6" s="14" t="s">
        <v>40</v>
      </c>
      <c r="J6" s="47">
        <v>39</v>
      </c>
      <c r="K6" s="56" t="s">
        <v>41</v>
      </c>
      <c r="L6" s="34">
        <v>7607</v>
      </c>
      <c r="M6" s="14" t="s">
        <v>40</v>
      </c>
      <c r="N6" s="47">
        <v>97</v>
      </c>
      <c r="O6" s="56" t="s">
        <v>41</v>
      </c>
      <c r="P6" s="34">
        <v>14006</v>
      </c>
      <c r="Q6" s="14" t="s">
        <v>40</v>
      </c>
      <c r="R6" s="47">
        <v>136</v>
      </c>
      <c r="S6" s="56" t="s">
        <v>41</v>
      </c>
    </row>
    <row r="7" spans="1:19" ht="21.75" customHeight="1">
      <c r="A7" s="208"/>
      <c r="B7" s="212" t="s">
        <v>5</v>
      </c>
      <c r="C7" s="195"/>
      <c r="D7" s="8">
        <v>5236</v>
      </c>
      <c r="E7" s="15" t="s">
        <v>40</v>
      </c>
      <c r="F7" s="22">
        <v>75</v>
      </c>
      <c r="G7" s="28" t="s">
        <v>41</v>
      </c>
      <c r="H7" s="35">
        <v>4704</v>
      </c>
      <c r="I7" s="15" t="s">
        <v>40</v>
      </c>
      <c r="J7" s="48">
        <v>60</v>
      </c>
      <c r="K7" s="57" t="s">
        <v>41</v>
      </c>
      <c r="L7" s="40">
        <v>5269</v>
      </c>
      <c r="M7" s="44" t="s">
        <v>40</v>
      </c>
      <c r="N7" s="53">
        <v>42</v>
      </c>
      <c r="O7" s="62" t="s">
        <v>41</v>
      </c>
      <c r="P7" s="36">
        <v>9973</v>
      </c>
      <c r="Q7" s="16" t="s">
        <v>40</v>
      </c>
      <c r="R7" s="49">
        <v>102</v>
      </c>
      <c r="S7" s="58" t="s">
        <v>41</v>
      </c>
    </row>
    <row r="8" spans="1:19" ht="21.75" customHeight="1">
      <c r="A8" s="208"/>
      <c r="B8" s="2"/>
      <c r="C8" s="4" t="s">
        <v>36</v>
      </c>
      <c r="D8" s="9">
        <v>1041</v>
      </c>
      <c r="E8" s="16" t="s">
        <v>40</v>
      </c>
      <c r="F8" s="23">
        <v>9</v>
      </c>
      <c r="G8" s="29" t="s">
        <v>41</v>
      </c>
      <c r="H8" s="36">
        <v>895</v>
      </c>
      <c r="I8" s="16" t="s">
        <v>40</v>
      </c>
      <c r="J8" s="49">
        <v>5</v>
      </c>
      <c r="K8" s="58" t="s">
        <v>41</v>
      </c>
      <c r="L8" s="40">
        <v>930</v>
      </c>
      <c r="M8" s="45" t="s">
        <v>40</v>
      </c>
      <c r="N8" s="54">
        <v>9</v>
      </c>
      <c r="O8" s="63" t="s">
        <v>41</v>
      </c>
      <c r="P8" s="35">
        <v>1825</v>
      </c>
      <c r="Q8" s="15" t="s">
        <v>40</v>
      </c>
      <c r="R8" s="48">
        <v>14</v>
      </c>
      <c r="S8" s="57" t="s">
        <v>41</v>
      </c>
    </row>
    <row r="9" spans="1:19" ht="21.75" customHeight="1">
      <c r="A9" s="208"/>
      <c r="B9" s="3"/>
      <c r="C9" s="4" t="s">
        <v>37</v>
      </c>
      <c r="D9" s="9">
        <v>620</v>
      </c>
      <c r="E9" s="16" t="s">
        <v>40</v>
      </c>
      <c r="F9" s="23">
        <v>8</v>
      </c>
      <c r="G9" s="29" t="s">
        <v>41</v>
      </c>
      <c r="H9" s="36">
        <v>545</v>
      </c>
      <c r="I9" s="16" t="s">
        <v>40</v>
      </c>
      <c r="J9" s="49">
        <v>0</v>
      </c>
      <c r="K9" s="58" t="s">
        <v>41</v>
      </c>
      <c r="L9" s="40">
        <v>617</v>
      </c>
      <c r="M9" s="45" t="s">
        <v>40</v>
      </c>
      <c r="N9" s="54">
        <v>9</v>
      </c>
      <c r="O9" s="63" t="s">
        <v>41</v>
      </c>
      <c r="P9" s="35">
        <v>1162</v>
      </c>
      <c r="Q9" s="15" t="s">
        <v>40</v>
      </c>
      <c r="R9" s="48">
        <v>9</v>
      </c>
      <c r="S9" s="57" t="s">
        <v>41</v>
      </c>
    </row>
    <row r="10" spans="1:19" ht="21.75" customHeight="1">
      <c r="A10" s="208"/>
      <c r="B10" s="212" t="s">
        <v>6</v>
      </c>
      <c r="C10" s="195"/>
      <c r="D10" s="9">
        <v>1914</v>
      </c>
      <c r="E10" s="16" t="s">
        <v>40</v>
      </c>
      <c r="F10" s="23">
        <v>27</v>
      </c>
      <c r="G10" s="29" t="s">
        <v>41</v>
      </c>
      <c r="H10" s="36">
        <v>1769</v>
      </c>
      <c r="I10" s="16" t="s">
        <v>40</v>
      </c>
      <c r="J10" s="49">
        <v>12</v>
      </c>
      <c r="K10" s="58" t="s">
        <v>41</v>
      </c>
      <c r="L10" s="40">
        <v>2088</v>
      </c>
      <c r="M10" s="45" t="s">
        <v>40</v>
      </c>
      <c r="N10" s="54">
        <v>20</v>
      </c>
      <c r="O10" s="63" t="s">
        <v>41</v>
      </c>
      <c r="P10" s="35">
        <v>3857</v>
      </c>
      <c r="Q10" s="15" t="s">
        <v>40</v>
      </c>
      <c r="R10" s="48">
        <v>32</v>
      </c>
      <c r="S10" s="57" t="s">
        <v>41</v>
      </c>
    </row>
    <row r="11" spans="1:19" ht="21.75" customHeight="1">
      <c r="A11" s="208"/>
      <c r="B11" s="212" t="s">
        <v>7</v>
      </c>
      <c r="C11" s="195"/>
      <c r="D11" s="8">
        <v>1290</v>
      </c>
      <c r="E11" s="15" t="s">
        <v>40</v>
      </c>
      <c r="F11" s="22">
        <v>11</v>
      </c>
      <c r="G11" s="28" t="s">
        <v>41</v>
      </c>
      <c r="H11" s="35">
        <v>1087</v>
      </c>
      <c r="I11" s="15" t="s">
        <v>40</v>
      </c>
      <c r="J11" s="48">
        <v>11</v>
      </c>
      <c r="K11" s="57" t="s">
        <v>41</v>
      </c>
      <c r="L11" s="40">
        <v>1322</v>
      </c>
      <c r="M11" s="45" t="s">
        <v>40</v>
      </c>
      <c r="N11" s="54">
        <v>5</v>
      </c>
      <c r="O11" s="63" t="s">
        <v>41</v>
      </c>
      <c r="P11" s="35">
        <v>2409</v>
      </c>
      <c r="Q11" s="15" t="s">
        <v>40</v>
      </c>
      <c r="R11" s="48">
        <v>16</v>
      </c>
      <c r="S11" s="57" t="s">
        <v>41</v>
      </c>
    </row>
    <row r="12" spans="1:19" ht="21.75" customHeight="1">
      <c r="A12" s="208"/>
      <c r="B12" s="3"/>
      <c r="C12" s="5" t="s">
        <v>38</v>
      </c>
      <c r="D12" s="8">
        <v>53</v>
      </c>
      <c r="E12" s="15" t="s">
        <v>40</v>
      </c>
      <c r="F12" s="22">
        <v>0</v>
      </c>
      <c r="G12" s="28" t="s">
        <v>41</v>
      </c>
      <c r="H12" s="35">
        <v>43</v>
      </c>
      <c r="I12" s="15" t="s">
        <v>40</v>
      </c>
      <c r="J12" s="48">
        <v>0</v>
      </c>
      <c r="K12" s="57" t="s">
        <v>41</v>
      </c>
      <c r="L12" s="40">
        <v>50</v>
      </c>
      <c r="M12" s="45" t="s">
        <v>40</v>
      </c>
      <c r="N12" s="54">
        <v>0</v>
      </c>
      <c r="O12" s="63" t="s">
        <v>41</v>
      </c>
      <c r="P12" s="35">
        <v>93</v>
      </c>
      <c r="Q12" s="15" t="s">
        <v>40</v>
      </c>
      <c r="R12" s="48">
        <v>0</v>
      </c>
      <c r="S12" s="57" t="s">
        <v>41</v>
      </c>
    </row>
    <row r="13" spans="1:19" ht="21.75" customHeight="1">
      <c r="A13" s="208"/>
      <c r="B13" s="194" t="s">
        <v>8</v>
      </c>
      <c r="C13" s="195"/>
      <c r="D13" s="8">
        <v>543</v>
      </c>
      <c r="E13" s="15" t="s">
        <v>40</v>
      </c>
      <c r="F13" s="22">
        <v>0</v>
      </c>
      <c r="G13" s="28" t="s">
        <v>41</v>
      </c>
      <c r="H13" s="35">
        <v>459</v>
      </c>
      <c r="I13" s="15" t="s">
        <v>40</v>
      </c>
      <c r="J13" s="48">
        <v>0</v>
      </c>
      <c r="K13" s="57" t="s">
        <v>41</v>
      </c>
      <c r="L13" s="40">
        <v>552</v>
      </c>
      <c r="M13" s="45" t="s">
        <v>40</v>
      </c>
      <c r="N13" s="54">
        <v>2</v>
      </c>
      <c r="O13" s="63" t="s">
        <v>41</v>
      </c>
      <c r="P13" s="35">
        <v>1011</v>
      </c>
      <c r="Q13" s="15" t="s">
        <v>40</v>
      </c>
      <c r="R13" s="48">
        <v>2</v>
      </c>
      <c r="S13" s="57" t="s">
        <v>41</v>
      </c>
    </row>
    <row r="14" spans="1:19" ht="21.75" customHeight="1">
      <c r="A14" s="208"/>
      <c r="B14" s="194" t="s">
        <v>9</v>
      </c>
      <c r="C14" s="195"/>
      <c r="D14" s="8">
        <v>881</v>
      </c>
      <c r="E14" s="15" t="s">
        <v>40</v>
      </c>
      <c r="F14" s="22">
        <v>11</v>
      </c>
      <c r="G14" s="28" t="s">
        <v>41</v>
      </c>
      <c r="H14" s="35">
        <v>742</v>
      </c>
      <c r="I14" s="15" t="s">
        <v>40</v>
      </c>
      <c r="J14" s="48">
        <v>1</v>
      </c>
      <c r="K14" s="57" t="s">
        <v>41</v>
      </c>
      <c r="L14" s="40">
        <v>887</v>
      </c>
      <c r="M14" s="45" t="s">
        <v>40</v>
      </c>
      <c r="N14" s="54">
        <v>12</v>
      </c>
      <c r="O14" s="63" t="s">
        <v>41</v>
      </c>
      <c r="P14" s="35">
        <v>1629</v>
      </c>
      <c r="Q14" s="15" t="s">
        <v>40</v>
      </c>
      <c r="R14" s="48">
        <v>13</v>
      </c>
      <c r="S14" s="57" t="s">
        <v>41</v>
      </c>
    </row>
    <row r="15" spans="1:19" ht="21.75" customHeight="1">
      <c r="A15" s="208"/>
      <c r="B15" s="194" t="s">
        <v>10</v>
      </c>
      <c r="C15" s="195"/>
      <c r="D15" s="8">
        <v>263</v>
      </c>
      <c r="E15" s="15" t="s">
        <v>40</v>
      </c>
      <c r="F15" s="22">
        <v>0</v>
      </c>
      <c r="G15" s="28" t="s">
        <v>41</v>
      </c>
      <c r="H15" s="35">
        <v>293</v>
      </c>
      <c r="I15" s="15" t="s">
        <v>40</v>
      </c>
      <c r="J15" s="48">
        <v>0</v>
      </c>
      <c r="K15" s="57" t="s">
        <v>41</v>
      </c>
      <c r="L15" s="40">
        <v>296</v>
      </c>
      <c r="M15" s="45" t="s">
        <v>40</v>
      </c>
      <c r="N15" s="54">
        <v>0</v>
      </c>
      <c r="O15" s="63" t="s">
        <v>41</v>
      </c>
      <c r="P15" s="35">
        <v>589</v>
      </c>
      <c r="Q15" s="15" t="s">
        <v>40</v>
      </c>
      <c r="R15" s="48">
        <v>0</v>
      </c>
      <c r="S15" s="57" t="s">
        <v>41</v>
      </c>
    </row>
    <row r="16" spans="1:19" ht="21.75" customHeight="1">
      <c r="A16" s="208"/>
      <c r="B16" s="194" t="s">
        <v>61</v>
      </c>
      <c r="C16" s="195"/>
      <c r="D16" s="8">
        <v>59</v>
      </c>
      <c r="E16" s="15" t="s">
        <v>40</v>
      </c>
      <c r="F16" s="22">
        <v>0</v>
      </c>
      <c r="G16" s="28" t="s">
        <v>41</v>
      </c>
      <c r="H16" s="35">
        <v>47</v>
      </c>
      <c r="I16" s="15" t="s">
        <v>40</v>
      </c>
      <c r="J16" s="48">
        <v>0</v>
      </c>
      <c r="K16" s="57" t="s">
        <v>41</v>
      </c>
      <c r="L16" s="40">
        <v>64</v>
      </c>
      <c r="M16" s="45" t="s">
        <v>40</v>
      </c>
      <c r="N16" s="54">
        <v>0</v>
      </c>
      <c r="O16" s="63" t="s">
        <v>41</v>
      </c>
      <c r="P16" s="35">
        <v>111</v>
      </c>
      <c r="Q16" s="15" t="s">
        <v>40</v>
      </c>
      <c r="R16" s="48">
        <v>0</v>
      </c>
      <c r="S16" s="57" t="s">
        <v>41</v>
      </c>
    </row>
    <row r="17" spans="1:19" ht="21.75" customHeight="1">
      <c r="A17" s="208"/>
      <c r="B17" s="194" t="s">
        <v>62</v>
      </c>
      <c r="C17" s="195"/>
      <c r="D17" s="8">
        <v>1</v>
      </c>
      <c r="E17" s="15" t="s">
        <v>40</v>
      </c>
      <c r="F17" s="22">
        <v>0</v>
      </c>
      <c r="G17" s="28" t="s">
        <v>41</v>
      </c>
      <c r="H17" s="35">
        <v>1</v>
      </c>
      <c r="I17" s="15" t="s">
        <v>40</v>
      </c>
      <c r="J17" s="48">
        <v>0</v>
      </c>
      <c r="K17" s="57" t="s">
        <v>41</v>
      </c>
      <c r="L17" s="40">
        <v>1</v>
      </c>
      <c r="M17" s="45" t="s">
        <v>40</v>
      </c>
      <c r="N17" s="54">
        <v>0</v>
      </c>
      <c r="O17" s="63" t="s">
        <v>41</v>
      </c>
      <c r="P17" s="35">
        <v>2</v>
      </c>
      <c r="Q17" s="15" t="s">
        <v>40</v>
      </c>
      <c r="R17" s="48">
        <v>0</v>
      </c>
      <c r="S17" s="57" t="s">
        <v>41</v>
      </c>
    </row>
    <row r="18" spans="1:19" ht="21.75" customHeight="1">
      <c r="A18" s="208"/>
      <c r="B18" s="194" t="s">
        <v>11</v>
      </c>
      <c r="C18" s="195"/>
      <c r="D18" s="8">
        <v>435</v>
      </c>
      <c r="E18" s="15" t="s">
        <v>40</v>
      </c>
      <c r="F18" s="22">
        <v>0</v>
      </c>
      <c r="G18" s="28" t="s">
        <v>41</v>
      </c>
      <c r="H18" s="35">
        <v>355</v>
      </c>
      <c r="I18" s="15" t="s">
        <v>40</v>
      </c>
      <c r="J18" s="48">
        <v>0</v>
      </c>
      <c r="K18" s="57" t="s">
        <v>41</v>
      </c>
      <c r="L18" s="40">
        <v>311</v>
      </c>
      <c r="M18" s="44" t="s">
        <v>40</v>
      </c>
      <c r="N18" s="53">
        <v>0</v>
      </c>
      <c r="O18" s="62" t="s">
        <v>41</v>
      </c>
      <c r="P18" s="36">
        <v>666</v>
      </c>
      <c r="Q18" s="16" t="s">
        <v>40</v>
      </c>
      <c r="R18" s="49">
        <v>0</v>
      </c>
      <c r="S18" s="58" t="s">
        <v>41</v>
      </c>
    </row>
    <row r="19" spans="1:19" ht="21.75" customHeight="1">
      <c r="A19" s="209"/>
      <c r="B19" s="196" t="s">
        <v>35</v>
      </c>
      <c r="C19" s="197"/>
      <c r="D19" s="10">
        <v>17898</v>
      </c>
      <c r="E19" s="17" t="s">
        <v>40</v>
      </c>
      <c r="F19" s="24">
        <v>218</v>
      </c>
      <c r="G19" s="30" t="s">
        <v>41</v>
      </c>
      <c r="H19" s="10">
        <v>15856</v>
      </c>
      <c r="I19" s="17" t="s">
        <v>40</v>
      </c>
      <c r="J19" s="50">
        <v>123</v>
      </c>
      <c r="K19" s="59" t="s">
        <v>41</v>
      </c>
      <c r="L19" s="10">
        <v>18397</v>
      </c>
      <c r="M19" s="17" t="s">
        <v>40</v>
      </c>
      <c r="N19" s="50">
        <v>178</v>
      </c>
      <c r="O19" s="59" t="s">
        <v>41</v>
      </c>
      <c r="P19" s="10">
        <v>34253</v>
      </c>
      <c r="Q19" s="17" t="s">
        <v>40</v>
      </c>
      <c r="R19" s="50">
        <v>301</v>
      </c>
      <c r="S19" s="59" t="s">
        <v>41</v>
      </c>
    </row>
    <row r="20" spans="1:19" ht="21.75" customHeight="1">
      <c r="A20" s="198" t="s">
        <v>44</v>
      </c>
      <c r="B20" s="192" t="s">
        <v>14</v>
      </c>
      <c r="C20" s="193"/>
      <c r="D20" s="7">
        <v>406</v>
      </c>
      <c r="E20" s="14" t="s">
        <v>40</v>
      </c>
      <c r="F20" s="21">
        <v>28</v>
      </c>
      <c r="G20" s="27" t="s">
        <v>41</v>
      </c>
      <c r="H20" s="37">
        <v>353</v>
      </c>
      <c r="I20" s="42" t="s">
        <v>40</v>
      </c>
      <c r="J20" s="51">
        <v>31</v>
      </c>
      <c r="K20" s="60" t="s">
        <v>41</v>
      </c>
      <c r="L20" s="37">
        <v>370</v>
      </c>
      <c r="M20" s="42" t="s">
        <v>40</v>
      </c>
      <c r="N20" s="51">
        <v>9</v>
      </c>
      <c r="O20" s="60" t="s">
        <v>41</v>
      </c>
      <c r="P20" s="34">
        <v>723</v>
      </c>
      <c r="Q20" s="14" t="s">
        <v>40</v>
      </c>
      <c r="R20" s="47">
        <v>40</v>
      </c>
      <c r="S20" s="56" t="s">
        <v>41</v>
      </c>
    </row>
    <row r="21" spans="1:19" ht="21.75" customHeight="1">
      <c r="A21" s="200"/>
      <c r="B21" s="210" t="s">
        <v>35</v>
      </c>
      <c r="C21" s="211"/>
      <c r="D21" s="11">
        <v>406</v>
      </c>
      <c r="E21" s="18" t="s">
        <v>40</v>
      </c>
      <c r="F21" s="25">
        <v>28</v>
      </c>
      <c r="G21" s="31" t="s">
        <v>41</v>
      </c>
      <c r="H21" s="38">
        <v>353</v>
      </c>
      <c r="I21" s="43" t="s">
        <v>40</v>
      </c>
      <c r="J21" s="52">
        <v>31</v>
      </c>
      <c r="K21" s="61" t="s">
        <v>41</v>
      </c>
      <c r="L21" s="38">
        <v>370</v>
      </c>
      <c r="M21" s="43" t="s">
        <v>40</v>
      </c>
      <c r="N21" s="52">
        <v>9</v>
      </c>
      <c r="O21" s="61" t="s">
        <v>41</v>
      </c>
      <c r="P21" s="65">
        <v>723</v>
      </c>
      <c r="Q21" s="18" t="s">
        <v>40</v>
      </c>
      <c r="R21" s="69">
        <v>40</v>
      </c>
      <c r="S21" s="74" t="s">
        <v>41</v>
      </c>
    </row>
    <row r="22" spans="1:19" ht="21.75" customHeight="1">
      <c r="A22" s="198" t="s">
        <v>15</v>
      </c>
      <c r="B22" s="205" t="s">
        <v>16</v>
      </c>
      <c r="C22" s="206"/>
      <c r="D22" s="9">
        <v>422</v>
      </c>
      <c r="E22" s="16" t="s">
        <v>40</v>
      </c>
      <c r="F22" s="23">
        <v>18</v>
      </c>
      <c r="G22" s="29" t="s">
        <v>41</v>
      </c>
      <c r="H22" s="39">
        <v>365</v>
      </c>
      <c r="I22" s="44" t="s">
        <v>40</v>
      </c>
      <c r="J22" s="53">
        <v>2</v>
      </c>
      <c r="K22" s="62" t="s">
        <v>41</v>
      </c>
      <c r="L22" s="37">
        <v>414</v>
      </c>
      <c r="M22" s="42" t="s">
        <v>40</v>
      </c>
      <c r="N22" s="51">
        <v>18</v>
      </c>
      <c r="O22" s="60" t="s">
        <v>41</v>
      </c>
      <c r="P22" s="66">
        <v>779</v>
      </c>
      <c r="Q22" s="121" t="s">
        <v>40</v>
      </c>
      <c r="R22" s="122">
        <v>20</v>
      </c>
      <c r="S22" s="75" t="s">
        <v>41</v>
      </c>
    </row>
    <row r="23" spans="1:19" ht="21.75" customHeight="1">
      <c r="A23" s="199"/>
      <c r="B23" s="194" t="s">
        <v>17</v>
      </c>
      <c r="C23" s="195"/>
      <c r="D23" s="9">
        <v>747</v>
      </c>
      <c r="E23" s="16" t="s">
        <v>40</v>
      </c>
      <c r="F23" s="23">
        <v>20</v>
      </c>
      <c r="G23" s="29" t="s">
        <v>41</v>
      </c>
      <c r="H23" s="39">
        <v>696</v>
      </c>
      <c r="I23" s="44" t="s">
        <v>40</v>
      </c>
      <c r="J23" s="53">
        <v>4</v>
      </c>
      <c r="K23" s="62" t="s">
        <v>41</v>
      </c>
      <c r="L23" s="39">
        <v>791</v>
      </c>
      <c r="M23" s="44" t="s">
        <v>40</v>
      </c>
      <c r="N23" s="53">
        <v>20</v>
      </c>
      <c r="O23" s="62" t="s">
        <v>41</v>
      </c>
      <c r="P23" s="35">
        <v>1487</v>
      </c>
      <c r="Q23" s="15" t="s">
        <v>40</v>
      </c>
      <c r="R23" s="48">
        <v>24</v>
      </c>
      <c r="S23" s="57" t="s">
        <v>41</v>
      </c>
    </row>
    <row r="24" spans="1:19" ht="21.75" customHeight="1">
      <c r="A24" s="200"/>
      <c r="B24" s="196" t="s">
        <v>35</v>
      </c>
      <c r="C24" s="197"/>
      <c r="D24" s="12">
        <v>1169</v>
      </c>
      <c r="E24" s="19" t="s">
        <v>40</v>
      </c>
      <c r="F24" s="24">
        <v>38</v>
      </c>
      <c r="G24" s="30" t="s">
        <v>41</v>
      </c>
      <c r="H24" s="10">
        <v>1061</v>
      </c>
      <c r="I24" s="17" t="s">
        <v>40</v>
      </c>
      <c r="J24" s="50">
        <v>6</v>
      </c>
      <c r="K24" s="59" t="s">
        <v>41</v>
      </c>
      <c r="L24" s="10">
        <v>1205</v>
      </c>
      <c r="M24" s="43" t="s">
        <v>40</v>
      </c>
      <c r="N24" s="52">
        <v>38</v>
      </c>
      <c r="O24" s="61" t="s">
        <v>41</v>
      </c>
      <c r="P24" s="65">
        <v>2266</v>
      </c>
      <c r="Q24" s="18" t="s">
        <v>40</v>
      </c>
      <c r="R24" s="69">
        <v>44</v>
      </c>
      <c r="S24" s="74" t="s">
        <v>41</v>
      </c>
    </row>
    <row r="25" spans="1:19" ht="21.75" customHeight="1">
      <c r="A25" s="198" t="s">
        <v>18</v>
      </c>
      <c r="B25" s="192" t="s">
        <v>19</v>
      </c>
      <c r="C25" s="193"/>
      <c r="D25" s="9">
        <v>418</v>
      </c>
      <c r="E25" s="16" t="s">
        <v>40</v>
      </c>
      <c r="F25" s="23">
        <v>1</v>
      </c>
      <c r="G25" s="29" t="s">
        <v>41</v>
      </c>
      <c r="H25" s="39">
        <v>372</v>
      </c>
      <c r="I25" s="44" t="s">
        <v>40</v>
      </c>
      <c r="J25" s="53">
        <v>1</v>
      </c>
      <c r="K25" s="62" t="s">
        <v>41</v>
      </c>
      <c r="L25" s="39">
        <v>407</v>
      </c>
      <c r="M25" s="44" t="s">
        <v>40</v>
      </c>
      <c r="N25" s="53">
        <v>1</v>
      </c>
      <c r="O25" s="62" t="s">
        <v>41</v>
      </c>
      <c r="P25" s="36">
        <v>779</v>
      </c>
      <c r="Q25" s="16" t="s">
        <v>40</v>
      </c>
      <c r="R25" s="49">
        <v>2</v>
      </c>
      <c r="S25" s="58" t="s">
        <v>41</v>
      </c>
    </row>
    <row r="26" spans="1:19" ht="21.75" customHeight="1">
      <c r="A26" s="199"/>
      <c r="B26" s="194" t="s">
        <v>20</v>
      </c>
      <c r="C26" s="195"/>
      <c r="D26" s="8">
        <v>257</v>
      </c>
      <c r="E26" s="15" t="s">
        <v>40</v>
      </c>
      <c r="F26" s="22">
        <v>0</v>
      </c>
      <c r="G26" s="28" t="s">
        <v>41</v>
      </c>
      <c r="H26" s="40">
        <v>230</v>
      </c>
      <c r="I26" s="45" t="s">
        <v>40</v>
      </c>
      <c r="J26" s="54">
        <v>0</v>
      </c>
      <c r="K26" s="63" t="s">
        <v>41</v>
      </c>
      <c r="L26" s="40">
        <v>236</v>
      </c>
      <c r="M26" s="45" t="s">
        <v>40</v>
      </c>
      <c r="N26" s="54">
        <v>0</v>
      </c>
      <c r="O26" s="63" t="s">
        <v>41</v>
      </c>
      <c r="P26" s="35">
        <v>466</v>
      </c>
      <c r="Q26" s="15" t="s">
        <v>40</v>
      </c>
      <c r="R26" s="48">
        <v>0</v>
      </c>
      <c r="S26" s="57" t="s">
        <v>41</v>
      </c>
    </row>
    <row r="27" spans="1:19" ht="21.75" customHeight="1">
      <c r="A27" s="200"/>
      <c r="B27" s="196" t="s">
        <v>12</v>
      </c>
      <c r="C27" s="197"/>
      <c r="D27" s="12">
        <v>675</v>
      </c>
      <c r="E27" s="19" t="s">
        <v>40</v>
      </c>
      <c r="F27" s="24">
        <v>1</v>
      </c>
      <c r="G27" s="30" t="s">
        <v>41</v>
      </c>
      <c r="H27" s="10">
        <v>602</v>
      </c>
      <c r="I27" s="17" t="s">
        <v>40</v>
      </c>
      <c r="J27" s="50">
        <v>1</v>
      </c>
      <c r="K27" s="59" t="s">
        <v>41</v>
      </c>
      <c r="L27" s="10">
        <v>643</v>
      </c>
      <c r="M27" s="17" t="s">
        <v>40</v>
      </c>
      <c r="N27" s="50">
        <v>1</v>
      </c>
      <c r="O27" s="59" t="s">
        <v>41</v>
      </c>
      <c r="P27" s="67">
        <v>1245</v>
      </c>
      <c r="Q27" s="19" t="s">
        <v>40</v>
      </c>
      <c r="R27" s="70">
        <v>2</v>
      </c>
      <c r="S27" s="76" t="s">
        <v>41</v>
      </c>
    </row>
    <row r="28" spans="1:19" ht="21.75" customHeight="1">
      <c r="A28" s="198" t="s">
        <v>31</v>
      </c>
      <c r="B28" s="192" t="s">
        <v>21</v>
      </c>
      <c r="C28" s="193"/>
      <c r="D28" s="9">
        <v>968</v>
      </c>
      <c r="E28" s="16" t="s">
        <v>40</v>
      </c>
      <c r="F28" s="23">
        <v>9</v>
      </c>
      <c r="G28" s="29" t="s">
        <v>41</v>
      </c>
      <c r="H28" s="39">
        <v>832</v>
      </c>
      <c r="I28" s="44" t="s">
        <v>40</v>
      </c>
      <c r="J28" s="53">
        <v>10</v>
      </c>
      <c r="K28" s="62" t="s">
        <v>41</v>
      </c>
      <c r="L28" s="39">
        <v>935</v>
      </c>
      <c r="M28" s="44" t="s">
        <v>40</v>
      </c>
      <c r="N28" s="53">
        <v>2</v>
      </c>
      <c r="O28" s="62" t="s">
        <v>41</v>
      </c>
      <c r="P28" s="36">
        <v>1767</v>
      </c>
      <c r="Q28" s="16" t="s">
        <v>40</v>
      </c>
      <c r="R28" s="49">
        <v>12</v>
      </c>
      <c r="S28" s="58" t="s">
        <v>41</v>
      </c>
    </row>
    <row r="29" spans="1:19" ht="21.75" customHeight="1">
      <c r="A29" s="199"/>
      <c r="B29" s="194" t="s">
        <v>22</v>
      </c>
      <c r="C29" s="195"/>
      <c r="D29" s="8">
        <v>223</v>
      </c>
      <c r="E29" s="15" t="s">
        <v>40</v>
      </c>
      <c r="F29" s="22">
        <v>0</v>
      </c>
      <c r="G29" s="28" t="s">
        <v>41</v>
      </c>
      <c r="H29" s="40">
        <v>202</v>
      </c>
      <c r="I29" s="45" t="s">
        <v>40</v>
      </c>
      <c r="J29" s="54">
        <v>0</v>
      </c>
      <c r="K29" s="63" t="s">
        <v>41</v>
      </c>
      <c r="L29" s="40">
        <v>219</v>
      </c>
      <c r="M29" s="45" t="s">
        <v>40</v>
      </c>
      <c r="N29" s="54">
        <v>0</v>
      </c>
      <c r="O29" s="63" t="s">
        <v>41</v>
      </c>
      <c r="P29" s="35">
        <v>421</v>
      </c>
      <c r="Q29" s="15" t="s">
        <v>40</v>
      </c>
      <c r="R29" s="48">
        <v>0</v>
      </c>
      <c r="S29" s="57" t="s">
        <v>41</v>
      </c>
    </row>
    <row r="30" spans="1:19" ht="21.75" customHeight="1">
      <c r="A30" s="200"/>
      <c r="B30" s="196" t="s">
        <v>12</v>
      </c>
      <c r="C30" s="197"/>
      <c r="D30" s="12">
        <v>1191</v>
      </c>
      <c r="E30" s="19" t="s">
        <v>40</v>
      </c>
      <c r="F30" s="24">
        <v>9</v>
      </c>
      <c r="G30" s="30" t="s">
        <v>41</v>
      </c>
      <c r="H30" s="10">
        <v>1034</v>
      </c>
      <c r="I30" s="17" t="s">
        <v>40</v>
      </c>
      <c r="J30" s="50">
        <v>10</v>
      </c>
      <c r="K30" s="59" t="s">
        <v>41</v>
      </c>
      <c r="L30" s="10">
        <v>1154</v>
      </c>
      <c r="M30" s="17" t="s">
        <v>40</v>
      </c>
      <c r="N30" s="50">
        <v>2</v>
      </c>
      <c r="O30" s="59" t="s">
        <v>41</v>
      </c>
      <c r="P30" s="67">
        <v>2188</v>
      </c>
      <c r="Q30" s="19" t="s">
        <v>40</v>
      </c>
      <c r="R30" s="70">
        <v>12</v>
      </c>
      <c r="S30" s="76" t="s">
        <v>41</v>
      </c>
    </row>
    <row r="31" spans="1:19" ht="21.75" customHeight="1">
      <c r="A31" s="189" t="s">
        <v>23</v>
      </c>
      <c r="B31" s="192" t="s">
        <v>24</v>
      </c>
      <c r="C31" s="193"/>
      <c r="D31" s="9">
        <v>431</v>
      </c>
      <c r="E31" s="16" t="s">
        <v>40</v>
      </c>
      <c r="F31" s="23">
        <v>0</v>
      </c>
      <c r="G31" s="29" t="s">
        <v>41</v>
      </c>
      <c r="H31" s="39">
        <v>383</v>
      </c>
      <c r="I31" s="44" t="s">
        <v>40</v>
      </c>
      <c r="J31" s="53">
        <v>0</v>
      </c>
      <c r="K31" s="62" t="s">
        <v>41</v>
      </c>
      <c r="L31" s="39">
        <v>449</v>
      </c>
      <c r="M31" s="44" t="s">
        <v>40</v>
      </c>
      <c r="N31" s="53">
        <v>1</v>
      </c>
      <c r="O31" s="62" t="s">
        <v>41</v>
      </c>
      <c r="P31" s="36">
        <v>832</v>
      </c>
      <c r="Q31" s="16" t="s">
        <v>40</v>
      </c>
      <c r="R31" s="49">
        <v>1</v>
      </c>
      <c r="S31" s="58" t="s">
        <v>41</v>
      </c>
    </row>
    <row r="32" spans="1:19" ht="21.75" customHeight="1">
      <c r="A32" s="190"/>
      <c r="B32" s="194" t="s">
        <v>25</v>
      </c>
      <c r="C32" s="195"/>
      <c r="D32" s="8">
        <v>269</v>
      </c>
      <c r="E32" s="15" t="s">
        <v>40</v>
      </c>
      <c r="F32" s="22">
        <v>0</v>
      </c>
      <c r="G32" s="28" t="s">
        <v>41</v>
      </c>
      <c r="H32" s="40">
        <v>259</v>
      </c>
      <c r="I32" s="45" t="s">
        <v>40</v>
      </c>
      <c r="J32" s="54">
        <v>0</v>
      </c>
      <c r="K32" s="63" t="s">
        <v>41</v>
      </c>
      <c r="L32" s="40">
        <v>281</v>
      </c>
      <c r="M32" s="45" t="s">
        <v>40</v>
      </c>
      <c r="N32" s="54">
        <v>0</v>
      </c>
      <c r="O32" s="63" t="s">
        <v>41</v>
      </c>
      <c r="P32" s="35">
        <v>540</v>
      </c>
      <c r="Q32" s="15" t="s">
        <v>40</v>
      </c>
      <c r="R32" s="48">
        <v>0</v>
      </c>
      <c r="S32" s="57" t="s">
        <v>41</v>
      </c>
    </row>
    <row r="33" spans="1:19" ht="21.75" customHeight="1">
      <c r="A33" s="191"/>
      <c r="B33" s="196" t="s">
        <v>12</v>
      </c>
      <c r="C33" s="197"/>
      <c r="D33" s="12">
        <v>700</v>
      </c>
      <c r="E33" s="19" t="s">
        <v>40</v>
      </c>
      <c r="F33" s="24">
        <v>0</v>
      </c>
      <c r="G33" s="30" t="s">
        <v>41</v>
      </c>
      <c r="H33" s="10">
        <v>642</v>
      </c>
      <c r="I33" s="17" t="s">
        <v>40</v>
      </c>
      <c r="J33" s="50">
        <v>0</v>
      </c>
      <c r="K33" s="59" t="s">
        <v>41</v>
      </c>
      <c r="L33" s="10">
        <v>730</v>
      </c>
      <c r="M33" s="17" t="s">
        <v>40</v>
      </c>
      <c r="N33" s="50">
        <v>1</v>
      </c>
      <c r="O33" s="59" t="s">
        <v>41</v>
      </c>
      <c r="P33" s="67">
        <v>1372</v>
      </c>
      <c r="Q33" s="19" t="s">
        <v>40</v>
      </c>
      <c r="R33" s="70">
        <v>1</v>
      </c>
      <c r="S33" s="76" t="s">
        <v>41</v>
      </c>
    </row>
    <row r="34" spans="1:19" ht="21.75" customHeight="1">
      <c r="A34" s="198" t="s">
        <v>32</v>
      </c>
      <c r="B34" s="192" t="s">
        <v>26</v>
      </c>
      <c r="C34" s="193"/>
      <c r="D34" s="7">
        <v>377</v>
      </c>
      <c r="E34" s="14" t="s">
        <v>40</v>
      </c>
      <c r="F34" s="21">
        <v>0</v>
      </c>
      <c r="G34" s="27" t="s">
        <v>41</v>
      </c>
      <c r="H34" s="37">
        <v>335</v>
      </c>
      <c r="I34" s="42" t="s">
        <v>40</v>
      </c>
      <c r="J34" s="51">
        <v>0</v>
      </c>
      <c r="K34" s="60" t="s">
        <v>41</v>
      </c>
      <c r="L34" s="37">
        <v>390</v>
      </c>
      <c r="M34" s="42" t="s">
        <v>40</v>
      </c>
      <c r="N34" s="51">
        <v>2</v>
      </c>
      <c r="O34" s="60" t="s">
        <v>41</v>
      </c>
      <c r="P34" s="34">
        <v>725</v>
      </c>
      <c r="Q34" s="14" t="s">
        <v>40</v>
      </c>
      <c r="R34" s="47">
        <v>2</v>
      </c>
      <c r="S34" s="56" t="s">
        <v>41</v>
      </c>
    </row>
    <row r="35" spans="1:19" ht="21.75" customHeight="1">
      <c r="A35" s="199"/>
      <c r="B35" s="194" t="s">
        <v>27</v>
      </c>
      <c r="C35" s="195"/>
      <c r="D35" s="8">
        <v>363</v>
      </c>
      <c r="E35" s="15" t="s">
        <v>40</v>
      </c>
      <c r="F35" s="22">
        <v>4</v>
      </c>
      <c r="G35" s="28" t="s">
        <v>41</v>
      </c>
      <c r="H35" s="40">
        <v>308</v>
      </c>
      <c r="I35" s="45" t="s">
        <v>40</v>
      </c>
      <c r="J35" s="54">
        <v>1</v>
      </c>
      <c r="K35" s="63" t="s">
        <v>41</v>
      </c>
      <c r="L35" s="40">
        <v>408</v>
      </c>
      <c r="M35" s="45" t="s">
        <v>40</v>
      </c>
      <c r="N35" s="54">
        <v>4</v>
      </c>
      <c r="O35" s="63" t="s">
        <v>41</v>
      </c>
      <c r="P35" s="35">
        <v>716</v>
      </c>
      <c r="Q35" s="15" t="s">
        <v>40</v>
      </c>
      <c r="R35" s="48">
        <v>5</v>
      </c>
      <c r="S35" s="57" t="s">
        <v>41</v>
      </c>
    </row>
    <row r="36" spans="1:19" ht="21.75" customHeight="1">
      <c r="A36" s="200"/>
      <c r="B36" s="196" t="s">
        <v>12</v>
      </c>
      <c r="C36" s="197"/>
      <c r="D36" s="12">
        <v>740</v>
      </c>
      <c r="E36" s="19" t="s">
        <v>40</v>
      </c>
      <c r="F36" s="24">
        <v>4</v>
      </c>
      <c r="G36" s="30" t="s">
        <v>41</v>
      </c>
      <c r="H36" s="10">
        <v>643</v>
      </c>
      <c r="I36" s="17" t="s">
        <v>40</v>
      </c>
      <c r="J36" s="50">
        <v>1</v>
      </c>
      <c r="K36" s="59" t="s">
        <v>41</v>
      </c>
      <c r="L36" s="10">
        <v>798</v>
      </c>
      <c r="M36" s="17" t="s">
        <v>40</v>
      </c>
      <c r="N36" s="50">
        <v>6</v>
      </c>
      <c r="O36" s="59" t="s">
        <v>41</v>
      </c>
      <c r="P36" s="67">
        <v>1441</v>
      </c>
      <c r="Q36" s="19" t="s">
        <v>40</v>
      </c>
      <c r="R36" s="70">
        <v>7</v>
      </c>
      <c r="S36" s="76" t="s">
        <v>41</v>
      </c>
    </row>
    <row r="37" spans="1:19" ht="21.75" customHeight="1">
      <c r="A37" s="201" t="s">
        <v>28</v>
      </c>
      <c r="B37" s="202"/>
      <c r="C37" s="203"/>
      <c r="D37" s="13">
        <v>22779</v>
      </c>
      <c r="E37" s="20" t="s">
        <v>40</v>
      </c>
      <c r="F37" s="26">
        <v>298</v>
      </c>
      <c r="G37" s="32" t="s">
        <v>41</v>
      </c>
      <c r="H37" s="41">
        <v>20191</v>
      </c>
      <c r="I37" s="46" t="s">
        <v>40</v>
      </c>
      <c r="J37" s="55">
        <v>172</v>
      </c>
      <c r="K37" s="64" t="s">
        <v>41</v>
      </c>
      <c r="L37" s="41">
        <v>23297</v>
      </c>
      <c r="M37" s="46" t="s">
        <v>40</v>
      </c>
      <c r="N37" s="55">
        <v>235</v>
      </c>
      <c r="O37" s="64" t="s">
        <v>41</v>
      </c>
      <c r="P37" s="68">
        <v>43488</v>
      </c>
      <c r="Q37" s="20" t="s">
        <v>40</v>
      </c>
      <c r="R37" s="71">
        <v>407</v>
      </c>
      <c r="S37" s="77" t="s">
        <v>41</v>
      </c>
    </row>
    <row r="38" spans="1:19" ht="24.75" customHeight="1">
      <c r="A38" s="204" t="s">
        <v>33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</row>
    <row r="39" spans="1:19" ht="24.75" customHeight="1">
      <c r="A39" s="188" t="s">
        <v>34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</row>
  </sheetData>
  <sheetProtection/>
  <mergeCells count="47">
    <mergeCell ref="L5:O5"/>
    <mergeCell ref="P5:S5"/>
    <mergeCell ref="B15:C15"/>
    <mergeCell ref="B16:C16"/>
    <mergeCell ref="B17:C17"/>
    <mergeCell ref="A1:R1"/>
    <mergeCell ref="N2:R2"/>
    <mergeCell ref="H3:R3"/>
    <mergeCell ref="A4:C5"/>
    <mergeCell ref="D4:G5"/>
    <mergeCell ref="H4:S4"/>
    <mergeCell ref="H5:K5"/>
    <mergeCell ref="B6:C6"/>
    <mergeCell ref="B7:C7"/>
    <mergeCell ref="B10:C10"/>
    <mergeCell ref="B11:C11"/>
    <mergeCell ref="B13:C13"/>
    <mergeCell ref="B14:C14"/>
    <mergeCell ref="B18:C18"/>
    <mergeCell ref="B19:C19"/>
    <mergeCell ref="A20:A21"/>
    <mergeCell ref="B20:C20"/>
    <mergeCell ref="B21:C21"/>
    <mergeCell ref="A22:A24"/>
    <mergeCell ref="B22:C22"/>
    <mergeCell ref="B23:C23"/>
    <mergeCell ref="B24:C24"/>
    <mergeCell ref="A6:A19"/>
    <mergeCell ref="B36:C36"/>
    <mergeCell ref="A25:A27"/>
    <mergeCell ref="B25:C25"/>
    <mergeCell ref="B26:C26"/>
    <mergeCell ref="B27:C27"/>
    <mergeCell ref="A28:A30"/>
    <mergeCell ref="B28:C28"/>
    <mergeCell ref="B29:C29"/>
    <mergeCell ref="B30:C30"/>
    <mergeCell ref="A37:C37"/>
    <mergeCell ref="A38:S38"/>
    <mergeCell ref="A39:S39"/>
    <mergeCell ref="A31:A33"/>
    <mergeCell ref="B31:C31"/>
    <mergeCell ref="B32:C32"/>
    <mergeCell ref="B33:C33"/>
    <mergeCell ref="A34:A36"/>
    <mergeCell ref="B34:C34"/>
    <mergeCell ref="B35:C3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9"/>
  <sheetViews>
    <sheetView zoomScalePageLayoutView="0" workbookViewId="0" topLeftCell="A1">
      <pane xSplit="3" ySplit="5" topLeftCell="D6" activePane="bottomRight" state="frozen"/>
      <selection pane="topLeft" activeCell="X16" sqref="X16"/>
      <selection pane="topRight" activeCell="X16" sqref="X16"/>
      <selection pane="bottomLeft" activeCell="X16" sqref="X16"/>
      <selection pane="bottomRight" activeCell="X16" sqref="X16"/>
    </sheetView>
  </sheetViews>
  <sheetFormatPr defaultColWidth="9.00390625" defaultRowHeight="13.5"/>
  <cols>
    <col min="1" max="1" width="7.125" style="0" customWidth="1"/>
    <col min="2" max="2" width="1.75390625" style="0" customWidth="1"/>
    <col min="3" max="3" width="8.75390625" style="0" customWidth="1"/>
    <col min="4" max="7" width="8.625" style="0" customWidth="1"/>
    <col min="8" max="8" width="8.00390625" style="0" customWidth="1"/>
    <col min="9" max="12" width="8.625" style="0" customWidth="1"/>
  </cols>
  <sheetData>
    <row r="1" spans="1:12" ht="21">
      <c r="A1" s="219" t="s">
        <v>45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4.25">
      <c r="A2" s="1"/>
      <c r="B2" s="1"/>
      <c r="C2" s="1"/>
      <c r="D2" s="1"/>
      <c r="E2" s="1"/>
      <c r="F2" s="1"/>
      <c r="G2" s="78"/>
      <c r="H2" s="78"/>
      <c r="I2" s="256" t="s">
        <v>73</v>
      </c>
      <c r="J2" s="256"/>
      <c r="K2" s="256"/>
      <c r="L2" s="256"/>
    </row>
    <row r="3" spans="1:12" ht="14.25">
      <c r="A3" s="222" t="s">
        <v>0</v>
      </c>
      <c r="B3" s="223"/>
      <c r="C3" s="224"/>
      <c r="D3" s="257" t="s">
        <v>46</v>
      </c>
      <c r="E3" s="259" t="s">
        <v>47</v>
      </c>
      <c r="F3" s="260"/>
      <c r="G3" s="260"/>
      <c r="H3" s="261"/>
      <c r="I3" s="262" t="s">
        <v>48</v>
      </c>
      <c r="J3" s="263"/>
      <c r="K3" s="263"/>
      <c r="L3" s="264"/>
    </row>
    <row r="4" spans="1:12" ht="13.5" customHeight="1">
      <c r="A4" s="225"/>
      <c r="B4" s="226"/>
      <c r="C4" s="227"/>
      <c r="D4" s="258"/>
      <c r="E4" s="265" t="s">
        <v>49</v>
      </c>
      <c r="F4" s="252" t="s">
        <v>50</v>
      </c>
      <c r="G4" s="254" t="s">
        <v>51</v>
      </c>
      <c r="H4" s="79"/>
      <c r="I4" s="267" t="s">
        <v>49</v>
      </c>
      <c r="J4" s="252" t="s">
        <v>50</v>
      </c>
      <c r="K4" s="254" t="s">
        <v>51</v>
      </c>
      <c r="L4" s="80"/>
    </row>
    <row r="5" spans="1:12" ht="24">
      <c r="A5" s="228"/>
      <c r="B5" s="229"/>
      <c r="C5" s="230"/>
      <c r="D5" s="243"/>
      <c r="E5" s="266"/>
      <c r="F5" s="253"/>
      <c r="G5" s="253"/>
      <c r="H5" s="123" t="s">
        <v>52</v>
      </c>
      <c r="I5" s="268"/>
      <c r="J5" s="253"/>
      <c r="K5" s="253"/>
      <c r="L5" s="124" t="s">
        <v>52</v>
      </c>
    </row>
    <row r="6" spans="1:12" ht="21.75" customHeight="1">
      <c r="A6" s="222" t="s">
        <v>3</v>
      </c>
      <c r="B6" s="237" t="s">
        <v>4</v>
      </c>
      <c r="C6" s="238"/>
      <c r="D6" s="125">
        <v>14006</v>
      </c>
      <c r="E6" s="126">
        <v>1479</v>
      </c>
      <c r="F6" s="127">
        <v>7306</v>
      </c>
      <c r="G6" s="127">
        <v>5221</v>
      </c>
      <c r="H6" s="128">
        <v>2914</v>
      </c>
      <c r="I6" s="129">
        <v>0.1055976010281308</v>
      </c>
      <c r="J6" s="130">
        <v>0.5216335856061688</v>
      </c>
      <c r="K6" s="130">
        <v>0.3727688133657004</v>
      </c>
      <c r="L6" s="131">
        <v>0.2080536912751678</v>
      </c>
    </row>
    <row r="7" spans="1:12" ht="21.75" customHeight="1">
      <c r="A7" s="225"/>
      <c r="B7" s="212" t="s">
        <v>5</v>
      </c>
      <c r="C7" s="195"/>
      <c r="D7" s="132">
        <v>9973</v>
      </c>
      <c r="E7" s="133">
        <v>861</v>
      </c>
      <c r="F7" s="134">
        <v>4934</v>
      </c>
      <c r="G7" s="134">
        <v>4178</v>
      </c>
      <c r="H7" s="135">
        <v>2189</v>
      </c>
      <c r="I7" s="136">
        <v>0.08633309936829439</v>
      </c>
      <c r="J7" s="137">
        <v>0.4947357866238845</v>
      </c>
      <c r="K7" s="137">
        <v>0.4189311140078211</v>
      </c>
      <c r="L7" s="138">
        <v>0.21949263010127343</v>
      </c>
    </row>
    <row r="8" spans="1:12" ht="21.75" customHeight="1">
      <c r="A8" s="225"/>
      <c r="B8" s="2"/>
      <c r="C8" s="4" t="s">
        <v>36</v>
      </c>
      <c r="D8" s="139">
        <v>1825</v>
      </c>
      <c r="E8" s="140">
        <v>124</v>
      </c>
      <c r="F8" s="141">
        <v>846</v>
      </c>
      <c r="G8" s="141">
        <v>855</v>
      </c>
      <c r="H8" s="142">
        <v>405</v>
      </c>
      <c r="I8" s="143">
        <v>0.06794520547945206</v>
      </c>
      <c r="J8" s="144">
        <v>0.46356164383561643</v>
      </c>
      <c r="K8" s="144">
        <v>0.4684931506849315</v>
      </c>
      <c r="L8" s="145">
        <v>0.2219178082191781</v>
      </c>
    </row>
    <row r="9" spans="1:12" ht="21.75" customHeight="1">
      <c r="A9" s="225"/>
      <c r="B9" s="3"/>
      <c r="C9" s="4" t="s">
        <v>37</v>
      </c>
      <c r="D9" s="139">
        <v>1162</v>
      </c>
      <c r="E9" s="140">
        <v>28</v>
      </c>
      <c r="F9" s="141">
        <v>496</v>
      </c>
      <c r="G9" s="141">
        <v>638</v>
      </c>
      <c r="H9" s="142">
        <v>388</v>
      </c>
      <c r="I9" s="143">
        <v>0.024096385542168676</v>
      </c>
      <c r="J9" s="144">
        <v>0.4268502581755594</v>
      </c>
      <c r="K9" s="144">
        <v>0.5490533562822719</v>
      </c>
      <c r="L9" s="145">
        <v>0.33390705679862304</v>
      </c>
    </row>
    <row r="10" spans="1:12" ht="21.75" customHeight="1">
      <c r="A10" s="225"/>
      <c r="B10" s="255" t="s">
        <v>6</v>
      </c>
      <c r="C10" s="240"/>
      <c r="D10" s="146">
        <v>3857</v>
      </c>
      <c r="E10" s="140">
        <v>441</v>
      </c>
      <c r="F10" s="141">
        <v>2022</v>
      </c>
      <c r="G10" s="141">
        <v>1394</v>
      </c>
      <c r="H10" s="142">
        <v>724</v>
      </c>
      <c r="I10" s="143">
        <v>0.11433756805807622</v>
      </c>
      <c r="J10" s="144">
        <v>0.5242416385792067</v>
      </c>
      <c r="K10" s="144">
        <v>0.36142079336271715</v>
      </c>
      <c r="L10" s="145">
        <v>0.18771065595022038</v>
      </c>
    </row>
    <row r="11" spans="1:12" ht="21.75" customHeight="1">
      <c r="A11" s="225"/>
      <c r="B11" s="212" t="s">
        <v>7</v>
      </c>
      <c r="C11" s="195"/>
      <c r="D11" s="146">
        <v>2409</v>
      </c>
      <c r="E11" s="140">
        <v>141</v>
      </c>
      <c r="F11" s="141">
        <v>1122</v>
      </c>
      <c r="G11" s="141">
        <v>1146</v>
      </c>
      <c r="H11" s="142">
        <v>650</v>
      </c>
      <c r="I11" s="143">
        <v>0.058530510585305104</v>
      </c>
      <c r="J11" s="144">
        <v>0.4657534246575342</v>
      </c>
      <c r="K11" s="144">
        <v>0.47571606475716066</v>
      </c>
      <c r="L11" s="145">
        <v>0.26982150269821503</v>
      </c>
    </row>
    <row r="12" spans="1:12" ht="21.75" customHeight="1">
      <c r="A12" s="225"/>
      <c r="B12" s="147"/>
      <c r="C12" s="81" t="s">
        <v>38</v>
      </c>
      <c r="D12" s="139">
        <v>93</v>
      </c>
      <c r="E12" s="140">
        <v>0</v>
      </c>
      <c r="F12" s="141">
        <v>25</v>
      </c>
      <c r="G12" s="141">
        <v>68</v>
      </c>
      <c r="H12" s="142">
        <v>38</v>
      </c>
      <c r="I12" s="143">
        <v>0</v>
      </c>
      <c r="J12" s="144">
        <v>0.26881720430107525</v>
      </c>
      <c r="K12" s="144">
        <v>0.7311827956989247</v>
      </c>
      <c r="L12" s="145">
        <v>0.40860215053763443</v>
      </c>
    </row>
    <row r="13" spans="1:12" ht="21.75" customHeight="1">
      <c r="A13" s="225"/>
      <c r="B13" s="239" t="s">
        <v>8</v>
      </c>
      <c r="C13" s="240"/>
      <c r="D13" s="146">
        <v>1011</v>
      </c>
      <c r="E13" s="140">
        <v>32</v>
      </c>
      <c r="F13" s="141">
        <v>400</v>
      </c>
      <c r="G13" s="141">
        <v>579</v>
      </c>
      <c r="H13" s="142">
        <v>345</v>
      </c>
      <c r="I13" s="143">
        <v>0.03165182987141444</v>
      </c>
      <c r="J13" s="144">
        <v>0.39564787339268054</v>
      </c>
      <c r="K13" s="144">
        <v>0.5727002967359051</v>
      </c>
      <c r="L13" s="145">
        <v>0.34124629080118696</v>
      </c>
    </row>
    <row r="14" spans="1:12" ht="21.75" customHeight="1">
      <c r="A14" s="225"/>
      <c r="B14" s="239" t="s">
        <v>9</v>
      </c>
      <c r="C14" s="240"/>
      <c r="D14" s="146">
        <v>1629</v>
      </c>
      <c r="E14" s="140">
        <v>50</v>
      </c>
      <c r="F14" s="141">
        <v>605</v>
      </c>
      <c r="G14" s="141">
        <v>974</v>
      </c>
      <c r="H14" s="142">
        <v>543</v>
      </c>
      <c r="I14" s="143">
        <v>0.030693677102516883</v>
      </c>
      <c r="J14" s="144">
        <v>0.37139349294045426</v>
      </c>
      <c r="K14" s="144">
        <v>0.5979128299570289</v>
      </c>
      <c r="L14" s="145">
        <v>0.3333333333333333</v>
      </c>
    </row>
    <row r="15" spans="1:12" ht="21.75" customHeight="1">
      <c r="A15" s="225"/>
      <c r="B15" s="239" t="s">
        <v>10</v>
      </c>
      <c r="C15" s="240"/>
      <c r="D15" s="146">
        <v>589</v>
      </c>
      <c r="E15" s="140">
        <v>51</v>
      </c>
      <c r="F15" s="141">
        <v>283</v>
      </c>
      <c r="G15" s="141">
        <v>255</v>
      </c>
      <c r="H15" s="142">
        <v>126</v>
      </c>
      <c r="I15" s="143">
        <v>0.0865874363327674</v>
      </c>
      <c r="J15" s="144">
        <v>0.48047538200339557</v>
      </c>
      <c r="K15" s="144">
        <v>0.432937181663837</v>
      </c>
      <c r="L15" s="145">
        <v>0.21392190152801357</v>
      </c>
    </row>
    <row r="16" spans="1:12" ht="21.75" customHeight="1">
      <c r="A16" s="225"/>
      <c r="B16" s="239" t="s">
        <v>61</v>
      </c>
      <c r="C16" s="240"/>
      <c r="D16" s="146">
        <v>111</v>
      </c>
      <c r="E16" s="140">
        <v>0</v>
      </c>
      <c r="F16" s="141">
        <v>33</v>
      </c>
      <c r="G16" s="141">
        <v>78</v>
      </c>
      <c r="H16" s="142">
        <v>43</v>
      </c>
      <c r="I16" s="143">
        <v>0</v>
      </c>
      <c r="J16" s="144">
        <v>0.2972972972972973</v>
      </c>
      <c r="K16" s="144">
        <v>0.7027027027027027</v>
      </c>
      <c r="L16" s="145">
        <v>0.38738738738738737</v>
      </c>
    </row>
    <row r="17" spans="1:12" ht="21.75" customHeight="1">
      <c r="A17" s="225"/>
      <c r="B17" s="239" t="s">
        <v>62</v>
      </c>
      <c r="C17" s="240"/>
      <c r="D17" s="146">
        <v>2</v>
      </c>
      <c r="E17" s="140">
        <v>0</v>
      </c>
      <c r="F17" s="141">
        <v>0</v>
      </c>
      <c r="G17" s="141">
        <v>2</v>
      </c>
      <c r="H17" s="142">
        <v>0</v>
      </c>
      <c r="I17" s="143">
        <v>0</v>
      </c>
      <c r="J17" s="144">
        <v>0</v>
      </c>
      <c r="K17" s="144">
        <v>1</v>
      </c>
      <c r="L17" s="145">
        <v>0</v>
      </c>
    </row>
    <row r="18" spans="1:12" ht="21.75" customHeight="1">
      <c r="A18" s="225"/>
      <c r="B18" s="239" t="s">
        <v>11</v>
      </c>
      <c r="C18" s="240"/>
      <c r="D18" s="132">
        <v>666</v>
      </c>
      <c r="E18" s="133">
        <v>24</v>
      </c>
      <c r="F18" s="134">
        <v>260</v>
      </c>
      <c r="G18" s="134">
        <v>382</v>
      </c>
      <c r="H18" s="135">
        <v>216</v>
      </c>
      <c r="I18" s="136">
        <v>0.036036036036036036</v>
      </c>
      <c r="J18" s="137">
        <v>0.39039039039039036</v>
      </c>
      <c r="K18" s="137">
        <v>0.5735735735735735</v>
      </c>
      <c r="L18" s="138">
        <v>0.32432432432432434</v>
      </c>
    </row>
    <row r="19" spans="1:12" ht="21.75" customHeight="1">
      <c r="A19" s="228"/>
      <c r="B19" s="241" t="s">
        <v>35</v>
      </c>
      <c r="C19" s="242"/>
      <c r="D19" s="82">
        <v>34253</v>
      </c>
      <c r="E19" s="83">
        <v>3079</v>
      </c>
      <c r="F19" s="84">
        <v>16965</v>
      </c>
      <c r="G19" s="84">
        <v>14209</v>
      </c>
      <c r="H19" s="85">
        <v>7750</v>
      </c>
      <c r="I19" s="86">
        <v>0.08988993664788486</v>
      </c>
      <c r="J19" s="87">
        <v>0.4952850845181444</v>
      </c>
      <c r="K19" s="87">
        <v>0.41482497883397074</v>
      </c>
      <c r="L19" s="88">
        <v>0.22625755408285406</v>
      </c>
    </row>
    <row r="20" spans="1:12" ht="21.75" customHeight="1">
      <c r="A20" s="248" t="s">
        <v>13</v>
      </c>
      <c r="B20" s="237" t="s">
        <v>14</v>
      </c>
      <c r="C20" s="238"/>
      <c r="D20" s="148">
        <v>723</v>
      </c>
      <c r="E20" s="126">
        <v>34</v>
      </c>
      <c r="F20" s="127">
        <v>286</v>
      </c>
      <c r="G20" s="127">
        <v>403</v>
      </c>
      <c r="H20" s="128">
        <v>232</v>
      </c>
      <c r="I20" s="129">
        <v>0.04702627939142462</v>
      </c>
      <c r="J20" s="130">
        <v>0.39557399723374825</v>
      </c>
      <c r="K20" s="130">
        <v>0.5573997233748271</v>
      </c>
      <c r="L20" s="131">
        <v>0.32088520055325037</v>
      </c>
    </row>
    <row r="21" spans="1:12" ht="21.75" customHeight="1">
      <c r="A21" s="249"/>
      <c r="B21" s="250" t="s">
        <v>35</v>
      </c>
      <c r="C21" s="251"/>
      <c r="D21" s="89">
        <v>723</v>
      </c>
      <c r="E21" s="90">
        <v>34</v>
      </c>
      <c r="F21" s="91">
        <v>286</v>
      </c>
      <c r="G21" s="91">
        <v>403</v>
      </c>
      <c r="H21" s="92">
        <v>232</v>
      </c>
      <c r="I21" s="93">
        <v>0.04702627939142462</v>
      </c>
      <c r="J21" s="94">
        <v>0.39557399723374825</v>
      </c>
      <c r="K21" s="94">
        <v>0.5573997233748271</v>
      </c>
      <c r="L21" s="95">
        <v>0.32088520055325037</v>
      </c>
    </row>
    <row r="22" spans="1:12" ht="21.75" customHeight="1">
      <c r="A22" s="225" t="s">
        <v>15</v>
      </c>
      <c r="B22" s="246" t="s">
        <v>16</v>
      </c>
      <c r="C22" s="247"/>
      <c r="D22" s="149">
        <v>779</v>
      </c>
      <c r="E22" s="150">
        <v>34</v>
      </c>
      <c r="F22" s="151">
        <v>313</v>
      </c>
      <c r="G22" s="151">
        <v>432</v>
      </c>
      <c r="H22" s="152">
        <v>258</v>
      </c>
      <c r="I22" s="153">
        <v>0.043645699614890884</v>
      </c>
      <c r="J22" s="154">
        <v>0.4017971758664955</v>
      </c>
      <c r="K22" s="154">
        <v>0.5545571245186136</v>
      </c>
      <c r="L22" s="155">
        <v>0.33119383825417203</v>
      </c>
    </row>
    <row r="23" spans="1:12" ht="21.75" customHeight="1">
      <c r="A23" s="225"/>
      <c r="B23" s="239" t="s">
        <v>17</v>
      </c>
      <c r="C23" s="240"/>
      <c r="D23" s="146">
        <v>1487</v>
      </c>
      <c r="E23" s="140">
        <v>88</v>
      </c>
      <c r="F23" s="141">
        <v>605</v>
      </c>
      <c r="G23" s="141">
        <v>794</v>
      </c>
      <c r="H23" s="142">
        <v>463</v>
      </c>
      <c r="I23" s="143">
        <v>0.05917955615332885</v>
      </c>
      <c r="J23" s="144">
        <v>0.40685944855413586</v>
      </c>
      <c r="K23" s="144">
        <v>0.5339609952925353</v>
      </c>
      <c r="L23" s="145">
        <v>0.3113651647612643</v>
      </c>
    </row>
    <row r="24" spans="1:12" ht="21.75" customHeight="1">
      <c r="A24" s="228"/>
      <c r="B24" s="241" t="s">
        <v>35</v>
      </c>
      <c r="C24" s="242"/>
      <c r="D24" s="89">
        <v>2266</v>
      </c>
      <c r="E24" s="90">
        <v>122</v>
      </c>
      <c r="F24" s="91">
        <v>918</v>
      </c>
      <c r="G24" s="91">
        <v>1226</v>
      </c>
      <c r="H24" s="92">
        <v>721</v>
      </c>
      <c r="I24" s="93">
        <v>0.05383936451897617</v>
      </c>
      <c r="J24" s="94">
        <v>0.40511915269196824</v>
      </c>
      <c r="K24" s="94">
        <v>0.5410414827890556</v>
      </c>
      <c r="L24" s="95">
        <v>0.3181818181818182</v>
      </c>
    </row>
    <row r="25" spans="1:12" ht="21.75" customHeight="1">
      <c r="A25" s="225" t="s">
        <v>18</v>
      </c>
      <c r="B25" s="237" t="s">
        <v>19</v>
      </c>
      <c r="C25" s="238"/>
      <c r="D25" s="132">
        <v>779</v>
      </c>
      <c r="E25" s="133">
        <v>41</v>
      </c>
      <c r="F25" s="134">
        <v>276</v>
      </c>
      <c r="G25" s="134">
        <v>462</v>
      </c>
      <c r="H25" s="135">
        <v>263</v>
      </c>
      <c r="I25" s="136">
        <v>0.05263157894736842</v>
      </c>
      <c r="J25" s="137">
        <v>0.35430038510911427</v>
      </c>
      <c r="K25" s="137">
        <v>0.5930680359435173</v>
      </c>
      <c r="L25" s="138">
        <v>0.337612323491656</v>
      </c>
    </row>
    <row r="26" spans="1:12" ht="21.75" customHeight="1">
      <c r="A26" s="225"/>
      <c r="B26" s="239" t="s">
        <v>20</v>
      </c>
      <c r="C26" s="240"/>
      <c r="D26" s="146">
        <v>466</v>
      </c>
      <c r="E26" s="140">
        <v>13</v>
      </c>
      <c r="F26" s="141">
        <v>181</v>
      </c>
      <c r="G26" s="141">
        <v>272</v>
      </c>
      <c r="H26" s="142">
        <v>159</v>
      </c>
      <c r="I26" s="143">
        <v>0.027896995708154508</v>
      </c>
      <c r="J26" s="144">
        <v>0.388412017167382</v>
      </c>
      <c r="K26" s="144">
        <v>0.5836909871244635</v>
      </c>
      <c r="L26" s="145">
        <v>0.34120171673819744</v>
      </c>
    </row>
    <row r="27" spans="1:12" ht="21.75" customHeight="1">
      <c r="A27" s="225"/>
      <c r="B27" s="241" t="s">
        <v>12</v>
      </c>
      <c r="C27" s="242"/>
      <c r="D27" s="82">
        <v>1245</v>
      </c>
      <c r="E27" s="96">
        <v>54</v>
      </c>
      <c r="F27" s="97">
        <v>457</v>
      </c>
      <c r="G27" s="97">
        <v>734</v>
      </c>
      <c r="H27" s="98">
        <v>422</v>
      </c>
      <c r="I27" s="99">
        <v>0.043373493975903614</v>
      </c>
      <c r="J27" s="100">
        <v>0.3670682730923695</v>
      </c>
      <c r="K27" s="100">
        <v>0.5895582329317269</v>
      </c>
      <c r="L27" s="101">
        <v>0.3389558232931727</v>
      </c>
    </row>
    <row r="28" spans="1:12" ht="21.75" customHeight="1">
      <c r="A28" s="198" t="s">
        <v>31</v>
      </c>
      <c r="B28" s="237" t="s">
        <v>21</v>
      </c>
      <c r="C28" s="238"/>
      <c r="D28" s="132">
        <v>1767</v>
      </c>
      <c r="E28" s="133">
        <v>94</v>
      </c>
      <c r="F28" s="134">
        <v>742</v>
      </c>
      <c r="G28" s="134">
        <v>931</v>
      </c>
      <c r="H28" s="135">
        <v>543</v>
      </c>
      <c r="I28" s="136">
        <v>0.05319750990379174</v>
      </c>
      <c r="J28" s="137">
        <v>0.41992076966610076</v>
      </c>
      <c r="K28" s="137">
        <v>0.5268817204301075</v>
      </c>
      <c r="L28" s="138">
        <v>0.3073005093378608</v>
      </c>
    </row>
    <row r="29" spans="1:12" ht="21.75" customHeight="1">
      <c r="A29" s="199"/>
      <c r="B29" s="239" t="s">
        <v>22</v>
      </c>
      <c r="C29" s="240"/>
      <c r="D29" s="146">
        <v>421</v>
      </c>
      <c r="E29" s="140">
        <v>11</v>
      </c>
      <c r="F29" s="141">
        <v>138</v>
      </c>
      <c r="G29" s="141">
        <v>272</v>
      </c>
      <c r="H29" s="142">
        <v>160</v>
      </c>
      <c r="I29" s="143">
        <v>0.026128266033254157</v>
      </c>
      <c r="J29" s="144">
        <v>0.32779097387173395</v>
      </c>
      <c r="K29" s="144">
        <v>0.6460807600950119</v>
      </c>
      <c r="L29" s="145">
        <v>0.38004750593824227</v>
      </c>
    </row>
    <row r="30" spans="1:12" ht="21.75" customHeight="1">
      <c r="A30" s="200"/>
      <c r="B30" s="241" t="s">
        <v>12</v>
      </c>
      <c r="C30" s="242"/>
      <c r="D30" s="82">
        <v>2188</v>
      </c>
      <c r="E30" s="96">
        <v>105</v>
      </c>
      <c r="F30" s="97">
        <v>880</v>
      </c>
      <c r="G30" s="97">
        <v>1203</v>
      </c>
      <c r="H30" s="98">
        <v>703</v>
      </c>
      <c r="I30" s="99">
        <v>0.047989031078610606</v>
      </c>
      <c r="J30" s="100">
        <v>0.40219378427787933</v>
      </c>
      <c r="K30" s="100">
        <v>0.54981718464351</v>
      </c>
      <c r="L30" s="101">
        <v>0.3212979890310786</v>
      </c>
    </row>
    <row r="31" spans="1:12" ht="21.75" customHeight="1">
      <c r="A31" s="189" t="s">
        <v>23</v>
      </c>
      <c r="B31" s="237" t="s">
        <v>24</v>
      </c>
      <c r="C31" s="238"/>
      <c r="D31" s="132">
        <v>832</v>
      </c>
      <c r="E31" s="133">
        <v>41</v>
      </c>
      <c r="F31" s="134">
        <v>337</v>
      </c>
      <c r="G31" s="134">
        <v>454</v>
      </c>
      <c r="H31" s="135">
        <v>271</v>
      </c>
      <c r="I31" s="136">
        <v>0.04927884615384615</v>
      </c>
      <c r="J31" s="137">
        <v>0.4050480769230769</v>
      </c>
      <c r="K31" s="137">
        <v>0.5456730769230769</v>
      </c>
      <c r="L31" s="138">
        <v>0.32572115384615385</v>
      </c>
    </row>
    <row r="32" spans="1:12" ht="21.75" customHeight="1">
      <c r="A32" s="190"/>
      <c r="B32" s="239" t="s">
        <v>25</v>
      </c>
      <c r="C32" s="240"/>
      <c r="D32" s="146">
        <v>540</v>
      </c>
      <c r="E32" s="140">
        <v>21</v>
      </c>
      <c r="F32" s="141">
        <v>201</v>
      </c>
      <c r="G32" s="141">
        <v>318</v>
      </c>
      <c r="H32" s="142">
        <v>192</v>
      </c>
      <c r="I32" s="143">
        <v>0.03888888888888889</v>
      </c>
      <c r="J32" s="144">
        <v>0.37222222222222223</v>
      </c>
      <c r="K32" s="144">
        <v>0.5888888888888889</v>
      </c>
      <c r="L32" s="145">
        <v>0.35555555555555557</v>
      </c>
    </row>
    <row r="33" spans="1:12" ht="21.75" customHeight="1">
      <c r="A33" s="191"/>
      <c r="B33" s="241" t="s">
        <v>12</v>
      </c>
      <c r="C33" s="242"/>
      <c r="D33" s="82">
        <v>1372</v>
      </c>
      <c r="E33" s="96">
        <v>62</v>
      </c>
      <c r="F33" s="97">
        <v>538</v>
      </c>
      <c r="G33" s="97">
        <v>772</v>
      </c>
      <c r="H33" s="98">
        <v>463</v>
      </c>
      <c r="I33" s="99">
        <v>0.04518950437317784</v>
      </c>
      <c r="J33" s="100">
        <v>0.39212827988338195</v>
      </c>
      <c r="K33" s="100">
        <v>0.5626822157434402</v>
      </c>
      <c r="L33" s="101">
        <v>0.33746355685131196</v>
      </c>
    </row>
    <row r="34" spans="1:12" ht="21.75" customHeight="1">
      <c r="A34" s="198" t="s">
        <v>32</v>
      </c>
      <c r="B34" s="237" t="s">
        <v>26</v>
      </c>
      <c r="C34" s="238"/>
      <c r="D34" s="148">
        <v>725</v>
      </c>
      <c r="E34" s="126">
        <v>39</v>
      </c>
      <c r="F34" s="127">
        <v>246</v>
      </c>
      <c r="G34" s="127">
        <v>440</v>
      </c>
      <c r="H34" s="128">
        <v>244</v>
      </c>
      <c r="I34" s="129">
        <v>0.05379310344827586</v>
      </c>
      <c r="J34" s="130">
        <v>0.3393103448275862</v>
      </c>
      <c r="K34" s="130">
        <v>0.6068965517241379</v>
      </c>
      <c r="L34" s="131">
        <v>0.33655172413793105</v>
      </c>
    </row>
    <row r="35" spans="1:12" ht="21.75" customHeight="1">
      <c r="A35" s="199"/>
      <c r="B35" s="239" t="s">
        <v>27</v>
      </c>
      <c r="C35" s="240"/>
      <c r="D35" s="146">
        <v>716</v>
      </c>
      <c r="E35" s="140">
        <v>35</v>
      </c>
      <c r="F35" s="141">
        <v>253</v>
      </c>
      <c r="G35" s="141">
        <v>428</v>
      </c>
      <c r="H35" s="142">
        <v>231</v>
      </c>
      <c r="I35" s="143">
        <v>0.04888268156424581</v>
      </c>
      <c r="J35" s="144">
        <v>0.35335195530726254</v>
      </c>
      <c r="K35" s="144">
        <v>0.5977653631284916</v>
      </c>
      <c r="L35" s="145">
        <v>0.3226256983240223</v>
      </c>
    </row>
    <row r="36" spans="1:12" ht="21.75" customHeight="1">
      <c r="A36" s="200"/>
      <c r="B36" s="241" t="s">
        <v>12</v>
      </c>
      <c r="C36" s="242"/>
      <c r="D36" s="82">
        <v>1441</v>
      </c>
      <c r="E36" s="96">
        <v>74</v>
      </c>
      <c r="F36" s="97">
        <v>499</v>
      </c>
      <c r="G36" s="97">
        <v>868</v>
      </c>
      <c r="H36" s="98">
        <v>475</v>
      </c>
      <c r="I36" s="99">
        <v>0.05135322692574601</v>
      </c>
      <c r="J36" s="100">
        <v>0.3462873004857738</v>
      </c>
      <c r="K36" s="100">
        <v>0.6023594725884802</v>
      </c>
      <c r="L36" s="101">
        <v>0.3296321998612075</v>
      </c>
    </row>
    <row r="37" spans="1:12" ht="21.75" customHeight="1">
      <c r="A37" s="243" t="s">
        <v>28</v>
      </c>
      <c r="B37" s="244"/>
      <c r="C37" s="245"/>
      <c r="D37" s="156">
        <v>43488</v>
      </c>
      <c r="E37" s="157">
        <v>3530</v>
      </c>
      <c r="F37" s="158">
        <v>20543</v>
      </c>
      <c r="G37" s="158">
        <v>19415</v>
      </c>
      <c r="H37" s="159">
        <v>10766</v>
      </c>
      <c r="I37" s="160">
        <v>0.08117181751287711</v>
      </c>
      <c r="J37" s="161">
        <v>0.47238318616629876</v>
      </c>
      <c r="K37" s="161">
        <v>0.44644499632082413</v>
      </c>
      <c r="L37" s="162">
        <v>0.24756254598969832</v>
      </c>
    </row>
    <row r="38" spans="1:12" ht="22.5" customHeight="1">
      <c r="A38" s="102" t="s">
        <v>53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1:12" ht="24" customHeight="1">
      <c r="A39" s="188" t="s">
        <v>54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</row>
  </sheetData>
  <sheetProtection/>
  <mergeCells count="49">
    <mergeCell ref="A1:L1"/>
    <mergeCell ref="I2:L2"/>
    <mergeCell ref="A3:C5"/>
    <mergeCell ref="D3:D5"/>
    <mergeCell ref="E3:H3"/>
    <mergeCell ref="I3:L3"/>
    <mergeCell ref="E4:E5"/>
    <mergeCell ref="F4:F5"/>
    <mergeCell ref="G4:G5"/>
    <mergeCell ref="I4:I5"/>
    <mergeCell ref="J4:J5"/>
    <mergeCell ref="K4:K5"/>
    <mergeCell ref="A6:A19"/>
    <mergeCell ref="B6:C6"/>
    <mergeCell ref="B7:C7"/>
    <mergeCell ref="B10:C10"/>
    <mergeCell ref="B11:C11"/>
    <mergeCell ref="B13:C13"/>
    <mergeCell ref="B14:C14"/>
    <mergeCell ref="B15:C15"/>
    <mergeCell ref="B16:C16"/>
    <mergeCell ref="B17:C17"/>
    <mergeCell ref="B18:C18"/>
    <mergeCell ref="B19:C19"/>
    <mergeCell ref="A20:A21"/>
    <mergeCell ref="B20:C20"/>
    <mergeCell ref="B21:C21"/>
    <mergeCell ref="A22:A24"/>
    <mergeCell ref="B22:C22"/>
    <mergeCell ref="B23:C23"/>
    <mergeCell ref="B24:C24"/>
    <mergeCell ref="A25:A27"/>
    <mergeCell ref="B25:C25"/>
    <mergeCell ref="B26:C26"/>
    <mergeCell ref="B27:C27"/>
    <mergeCell ref="A28:A30"/>
    <mergeCell ref="B28:C28"/>
    <mergeCell ref="B29:C29"/>
    <mergeCell ref="B30:C30"/>
    <mergeCell ref="A31:A33"/>
    <mergeCell ref="B31:C31"/>
    <mergeCell ref="B32:C32"/>
    <mergeCell ref="B33:C33"/>
    <mergeCell ref="A34:A36"/>
    <mergeCell ref="B34:C34"/>
    <mergeCell ref="B35:C35"/>
    <mergeCell ref="B36:C36"/>
    <mergeCell ref="A37:C37"/>
    <mergeCell ref="A39:L39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9"/>
  <sheetViews>
    <sheetView zoomScaleSheetLayoutView="100" zoomScalePageLayoutView="0" workbookViewId="0" topLeftCell="A1">
      <pane xSplit="3" ySplit="6" topLeftCell="D7" activePane="bottomRight" state="frozen"/>
      <selection pane="topLeft" activeCell="X16" sqref="X16"/>
      <selection pane="topRight" activeCell="X16" sqref="X16"/>
      <selection pane="bottomLeft" activeCell="X16" sqref="X16"/>
      <selection pane="bottomRight" activeCell="A1" sqref="A1:IV16384"/>
    </sheetView>
  </sheetViews>
  <sheetFormatPr defaultColWidth="9.00390625" defaultRowHeight="13.5"/>
  <cols>
    <col min="1" max="1" width="4.125" style="0" customWidth="1"/>
    <col min="2" max="2" width="1.75390625" style="0" customWidth="1"/>
    <col min="3" max="3" width="8.75390625" style="0" customWidth="1"/>
    <col min="4" max="16" width="7.625" style="0" customWidth="1"/>
  </cols>
  <sheetData>
    <row r="1" spans="1:16" ht="21">
      <c r="A1" s="219" t="s">
        <v>55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6" ht="21.75" thickBot="1">
      <c r="A2" s="103"/>
      <c r="B2" s="103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299" t="s">
        <v>73</v>
      </c>
      <c r="N2" s="299"/>
      <c r="O2" s="299"/>
      <c r="P2" s="299"/>
    </row>
    <row r="3" spans="1:16" ht="14.25">
      <c r="A3" s="300" t="s">
        <v>0</v>
      </c>
      <c r="B3" s="301"/>
      <c r="C3" s="302"/>
      <c r="D3" s="305" t="s">
        <v>56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7"/>
    </row>
    <row r="4" spans="1:16" ht="13.5" customHeight="1">
      <c r="A4" s="303"/>
      <c r="B4" s="226"/>
      <c r="C4" s="227"/>
      <c r="D4" s="308" t="s">
        <v>57</v>
      </c>
      <c r="E4" s="309"/>
      <c r="F4" s="309"/>
      <c r="G4" s="310"/>
      <c r="H4" s="282" t="s">
        <v>58</v>
      </c>
      <c r="I4" s="283"/>
      <c r="J4" s="283"/>
      <c r="K4" s="283"/>
      <c r="L4" s="284"/>
      <c r="M4" s="290" t="s">
        <v>59</v>
      </c>
      <c r="N4" s="291"/>
      <c r="O4" s="291"/>
      <c r="P4" s="292"/>
    </row>
    <row r="5" spans="1:16" ht="13.5" customHeight="1">
      <c r="A5" s="303"/>
      <c r="B5" s="226"/>
      <c r="C5" s="227"/>
      <c r="D5" s="285" t="s">
        <v>49</v>
      </c>
      <c r="E5" s="289" t="s">
        <v>50</v>
      </c>
      <c r="F5" s="286" t="s">
        <v>51</v>
      </c>
      <c r="G5" s="105"/>
      <c r="H5" s="285" t="s">
        <v>49</v>
      </c>
      <c r="I5" s="286" t="s">
        <v>50</v>
      </c>
      <c r="J5" s="163"/>
      <c r="K5" s="286" t="s">
        <v>51</v>
      </c>
      <c r="L5" s="105"/>
      <c r="M5" s="293" t="s">
        <v>49</v>
      </c>
      <c r="N5" s="295" t="s">
        <v>50</v>
      </c>
      <c r="O5" s="297" t="s">
        <v>51</v>
      </c>
      <c r="P5" s="106"/>
    </row>
    <row r="6" spans="1:16" ht="21.75" customHeight="1">
      <c r="A6" s="304"/>
      <c r="B6" s="229"/>
      <c r="C6" s="230"/>
      <c r="D6" s="266"/>
      <c r="E6" s="253"/>
      <c r="F6" s="253"/>
      <c r="G6" s="123" t="s">
        <v>52</v>
      </c>
      <c r="H6" s="266"/>
      <c r="I6" s="287"/>
      <c r="J6" s="164" t="s">
        <v>60</v>
      </c>
      <c r="K6" s="288"/>
      <c r="L6" s="123" t="s">
        <v>52</v>
      </c>
      <c r="M6" s="294"/>
      <c r="N6" s="296"/>
      <c r="O6" s="298"/>
      <c r="P6" s="165" t="s">
        <v>52</v>
      </c>
    </row>
    <row r="7" spans="1:16" ht="21.75" customHeight="1">
      <c r="A7" s="278" t="s">
        <v>3</v>
      </c>
      <c r="B7" s="237" t="s">
        <v>4</v>
      </c>
      <c r="C7" s="238"/>
      <c r="D7" s="166">
        <v>749</v>
      </c>
      <c r="E7" s="167">
        <v>3525</v>
      </c>
      <c r="F7" s="167">
        <v>2125</v>
      </c>
      <c r="G7" s="168">
        <v>1034</v>
      </c>
      <c r="H7" s="166">
        <v>730</v>
      </c>
      <c r="I7" s="167">
        <v>3781</v>
      </c>
      <c r="J7" s="167">
        <v>1153</v>
      </c>
      <c r="K7" s="167">
        <v>3096</v>
      </c>
      <c r="L7" s="168">
        <v>1880</v>
      </c>
      <c r="M7" s="166">
        <v>1479</v>
      </c>
      <c r="N7" s="167">
        <v>7306</v>
      </c>
      <c r="O7" s="167">
        <v>5221</v>
      </c>
      <c r="P7" s="169">
        <v>2914</v>
      </c>
    </row>
    <row r="8" spans="1:16" ht="21.75" customHeight="1">
      <c r="A8" s="279"/>
      <c r="B8" s="212" t="s">
        <v>5</v>
      </c>
      <c r="C8" s="281"/>
      <c r="D8" s="170">
        <v>420</v>
      </c>
      <c r="E8" s="171">
        <v>2556</v>
      </c>
      <c r="F8" s="171">
        <v>1728</v>
      </c>
      <c r="G8" s="172">
        <v>811</v>
      </c>
      <c r="H8" s="170">
        <v>441</v>
      </c>
      <c r="I8" s="171">
        <v>2378</v>
      </c>
      <c r="J8" s="171">
        <v>614</v>
      </c>
      <c r="K8" s="171">
        <v>2450</v>
      </c>
      <c r="L8" s="172">
        <v>1378</v>
      </c>
      <c r="M8" s="170">
        <v>861</v>
      </c>
      <c r="N8" s="171">
        <v>4934</v>
      </c>
      <c r="O8" s="171">
        <v>4178</v>
      </c>
      <c r="P8" s="173">
        <v>2189</v>
      </c>
    </row>
    <row r="9" spans="1:16" ht="21.75" customHeight="1">
      <c r="A9" s="279"/>
      <c r="B9" s="2"/>
      <c r="C9" s="4" t="s">
        <v>36</v>
      </c>
      <c r="D9" s="174">
        <v>61</v>
      </c>
      <c r="E9" s="175">
        <v>478</v>
      </c>
      <c r="F9" s="175">
        <v>356</v>
      </c>
      <c r="G9" s="176">
        <v>152</v>
      </c>
      <c r="H9" s="174">
        <v>63</v>
      </c>
      <c r="I9" s="175">
        <v>368</v>
      </c>
      <c r="J9" s="175">
        <v>113</v>
      </c>
      <c r="K9" s="175">
        <v>499</v>
      </c>
      <c r="L9" s="176">
        <v>253</v>
      </c>
      <c r="M9" s="174">
        <v>124</v>
      </c>
      <c r="N9" s="175">
        <v>846</v>
      </c>
      <c r="O9" s="175">
        <v>855</v>
      </c>
      <c r="P9" s="177">
        <v>405</v>
      </c>
    </row>
    <row r="10" spans="1:16" ht="21.75" customHeight="1">
      <c r="A10" s="279"/>
      <c r="B10" s="3"/>
      <c r="C10" s="4" t="s">
        <v>37</v>
      </c>
      <c r="D10" s="174">
        <v>17</v>
      </c>
      <c r="E10" s="175">
        <v>272</v>
      </c>
      <c r="F10" s="175">
        <v>256</v>
      </c>
      <c r="G10" s="176">
        <v>136</v>
      </c>
      <c r="H10" s="174">
        <v>11</v>
      </c>
      <c r="I10" s="175">
        <v>224</v>
      </c>
      <c r="J10" s="175">
        <v>40</v>
      </c>
      <c r="K10" s="175">
        <v>382</v>
      </c>
      <c r="L10" s="176">
        <v>252</v>
      </c>
      <c r="M10" s="174">
        <v>28</v>
      </c>
      <c r="N10" s="175">
        <v>496</v>
      </c>
      <c r="O10" s="175">
        <v>638</v>
      </c>
      <c r="P10" s="177">
        <v>388</v>
      </c>
    </row>
    <row r="11" spans="1:16" ht="21.75" customHeight="1">
      <c r="A11" s="279"/>
      <c r="B11" s="239" t="s">
        <v>6</v>
      </c>
      <c r="C11" s="240"/>
      <c r="D11" s="174">
        <v>237</v>
      </c>
      <c r="E11" s="175">
        <v>980</v>
      </c>
      <c r="F11" s="175">
        <v>552</v>
      </c>
      <c r="G11" s="176">
        <v>238</v>
      </c>
      <c r="H11" s="174">
        <v>204</v>
      </c>
      <c r="I11" s="175">
        <v>1042</v>
      </c>
      <c r="J11" s="175">
        <v>308</v>
      </c>
      <c r="K11" s="175">
        <v>842</v>
      </c>
      <c r="L11" s="176">
        <v>486</v>
      </c>
      <c r="M11" s="174">
        <v>441</v>
      </c>
      <c r="N11" s="175">
        <v>2022</v>
      </c>
      <c r="O11" s="175">
        <v>1394</v>
      </c>
      <c r="P11" s="177">
        <v>724</v>
      </c>
    </row>
    <row r="12" spans="1:16" ht="21.75" customHeight="1">
      <c r="A12" s="279"/>
      <c r="B12" s="212" t="s">
        <v>7</v>
      </c>
      <c r="C12" s="281"/>
      <c r="D12" s="174">
        <v>68</v>
      </c>
      <c r="E12" s="175">
        <v>563</v>
      </c>
      <c r="F12" s="175">
        <v>456</v>
      </c>
      <c r="G12" s="176">
        <v>218</v>
      </c>
      <c r="H12" s="174">
        <v>73</v>
      </c>
      <c r="I12" s="175">
        <v>559</v>
      </c>
      <c r="J12" s="175">
        <v>136</v>
      </c>
      <c r="K12" s="175">
        <v>690</v>
      </c>
      <c r="L12" s="176">
        <v>432</v>
      </c>
      <c r="M12" s="174">
        <v>141</v>
      </c>
      <c r="N12" s="175">
        <v>1122</v>
      </c>
      <c r="O12" s="175">
        <v>1146</v>
      </c>
      <c r="P12" s="177">
        <v>650</v>
      </c>
    </row>
    <row r="13" spans="1:16" ht="21.75" customHeight="1">
      <c r="A13" s="279"/>
      <c r="B13" s="147"/>
      <c r="C13" s="81" t="s">
        <v>38</v>
      </c>
      <c r="D13" s="174">
        <v>0</v>
      </c>
      <c r="E13" s="175">
        <v>14</v>
      </c>
      <c r="F13" s="175">
        <v>29</v>
      </c>
      <c r="G13" s="176">
        <v>17</v>
      </c>
      <c r="H13" s="174">
        <v>0</v>
      </c>
      <c r="I13" s="175">
        <v>11</v>
      </c>
      <c r="J13" s="175">
        <v>1</v>
      </c>
      <c r="K13" s="175">
        <v>39</v>
      </c>
      <c r="L13" s="176">
        <v>21</v>
      </c>
      <c r="M13" s="174">
        <v>0</v>
      </c>
      <c r="N13" s="175">
        <v>25</v>
      </c>
      <c r="O13" s="175">
        <v>68</v>
      </c>
      <c r="P13" s="177">
        <v>38</v>
      </c>
    </row>
    <row r="14" spans="1:16" ht="21.75" customHeight="1">
      <c r="A14" s="279"/>
      <c r="B14" s="239" t="s">
        <v>8</v>
      </c>
      <c r="C14" s="240"/>
      <c r="D14" s="174">
        <v>15</v>
      </c>
      <c r="E14" s="175">
        <v>203</v>
      </c>
      <c r="F14" s="175">
        <v>241</v>
      </c>
      <c r="G14" s="176">
        <v>140</v>
      </c>
      <c r="H14" s="174">
        <v>17</v>
      </c>
      <c r="I14" s="175">
        <v>197</v>
      </c>
      <c r="J14" s="175">
        <v>38</v>
      </c>
      <c r="K14" s="175">
        <v>338</v>
      </c>
      <c r="L14" s="176">
        <v>205</v>
      </c>
      <c r="M14" s="174">
        <v>32</v>
      </c>
      <c r="N14" s="175">
        <v>400</v>
      </c>
      <c r="O14" s="175">
        <v>579</v>
      </c>
      <c r="P14" s="177">
        <v>345</v>
      </c>
    </row>
    <row r="15" spans="1:16" ht="21.75" customHeight="1">
      <c r="A15" s="279"/>
      <c r="B15" s="239" t="s">
        <v>9</v>
      </c>
      <c r="C15" s="240"/>
      <c r="D15" s="174">
        <v>23</v>
      </c>
      <c r="E15" s="175">
        <v>301</v>
      </c>
      <c r="F15" s="175">
        <v>418</v>
      </c>
      <c r="G15" s="176">
        <v>196</v>
      </c>
      <c r="H15" s="174">
        <v>27</v>
      </c>
      <c r="I15" s="175">
        <v>304</v>
      </c>
      <c r="J15" s="175">
        <v>70</v>
      </c>
      <c r="K15" s="175">
        <v>556</v>
      </c>
      <c r="L15" s="176">
        <v>347</v>
      </c>
      <c r="M15" s="174">
        <v>50</v>
      </c>
      <c r="N15" s="175">
        <v>605</v>
      </c>
      <c r="O15" s="175">
        <v>974</v>
      </c>
      <c r="P15" s="177">
        <v>543</v>
      </c>
    </row>
    <row r="16" spans="1:16" ht="21.75" customHeight="1">
      <c r="A16" s="279"/>
      <c r="B16" s="239" t="s">
        <v>10</v>
      </c>
      <c r="C16" s="240"/>
      <c r="D16" s="174">
        <v>31</v>
      </c>
      <c r="E16" s="175">
        <v>151</v>
      </c>
      <c r="F16" s="175">
        <v>111</v>
      </c>
      <c r="G16" s="176">
        <v>44</v>
      </c>
      <c r="H16" s="174">
        <v>20</v>
      </c>
      <c r="I16" s="175">
        <v>132</v>
      </c>
      <c r="J16" s="175">
        <v>40</v>
      </c>
      <c r="K16" s="175">
        <v>144</v>
      </c>
      <c r="L16" s="176">
        <v>82</v>
      </c>
      <c r="M16" s="174">
        <v>51</v>
      </c>
      <c r="N16" s="175">
        <v>283</v>
      </c>
      <c r="O16" s="175">
        <v>255</v>
      </c>
      <c r="P16" s="177">
        <v>126</v>
      </c>
    </row>
    <row r="17" spans="1:16" ht="21.75" customHeight="1">
      <c r="A17" s="279"/>
      <c r="B17" s="239" t="s">
        <v>61</v>
      </c>
      <c r="C17" s="240"/>
      <c r="D17" s="174">
        <v>0</v>
      </c>
      <c r="E17" s="175">
        <v>16</v>
      </c>
      <c r="F17" s="175">
        <v>31</v>
      </c>
      <c r="G17" s="176">
        <v>14</v>
      </c>
      <c r="H17" s="174">
        <v>0</v>
      </c>
      <c r="I17" s="175">
        <v>17</v>
      </c>
      <c r="J17" s="175">
        <v>1</v>
      </c>
      <c r="K17" s="175">
        <v>47</v>
      </c>
      <c r="L17" s="176">
        <v>29</v>
      </c>
      <c r="M17" s="174">
        <v>0</v>
      </c>
      <c r="N17" s="175">
        <v>33</v>
      </c>
      <c r="O17" s="175">
        <v>78</v>
      </c>
      <c r="P17" s="177">
        <v>43</v>
      </c>
    </row>
    <row r="18" spans="1:16" ht="21.75" customHeight="1">
      <c r="A18" s="279"/>
      <c r="B18" s="239" t="s">
        <v>62</v>
      </c>
      <c r="C18" s="240"/>
      <c r="D18" s="174">
        <v>0</v>
      </c>
      <c r="E18" s="175">
        <v>0</v>
      </c>
      <c r="F18" s="175">
        <v>1</v>
      </c>
      <c r="G18" s="176">
        <v>0</v>
      </c>
      <c r="H18" s="174">
        <v>0</v>
      </c>
      <c r="I18" s="175">
        <v>0</v>
      </c>
      <c r="J18" s="175">
        <v>0</v>
      </c>
      <c r="K18" s="175">
        <v>1</v>
      </c>
      <c r="L18" s="176">
        <v>0</v>
      </c>
      <c r="M18" s="174">
        <v>0</v>
      </c>
      <c r="N18" s="175">
        <v>0</v>
      </c>
      <c r="O18" s="175">
        <v>2</v>
      </c>
      <c r="P18" s="177">
        <v>0</v>
      </c>
    </row>
    <row r="19" spans="1:16" ht="21.75" customHeight="1">
      <c r="A19" s="279"/>
      <c r="B19" s="239" t="s">
        <v>11</v>
      </c>
      <c r="C19" s="240"/>
      <c r="D19" s="170">
        <v>13</v>
      </c>
      <c r="E19" s="171">
        <v>183</v>
      </c>
      <c r="F19" s="171">
        <v>159</v>
      </c>
      <c r="G19" s="172">
        <v>84</v>
      </c>
      <c r="H19" s="170">
        <v>11</v>
      </c>
      <c r="I19" s="171">
        <v>77</v>
      </c>
      <c r="J19" s="171">
        <v>24</v>
      </c>
      <c r="K19" s="171">
        <v>223</v>
      </c>
      <c r="L19" s="172">
        <v>132</v>
      </c>
      <c r="M19" s="170">
        <v>24</v>
      </c>
      <c r="N19" s="171">
        <v>260</v>
      </c>
      <c r="O19" s="171">
        <v>382</v>
      </c>
      <c r="P19" s="173">
        <v>216</v>
      </c>
    </row>
    <row r="20" spans="1:16" ht="21.75" customHeight="1">
      <c r="A20" s="280"/>
      <c r="B20" s="241" t="s">
        <v>35</v>
      </c>
      <c r="C20" s="242"/>
      <c r="D20" s="107">
        <v>1556</v>
      </c>
      <c r="E20" s="108">
        <v>8478</v>
      </c>
      <c r="F20" s="108">
        <v>5822</v>
      </c>
      <c r="G20" s="109">
        <v>2779</v>
      </c>
      <c r="H20" s="107">
        <v>1523</v>
      </c>
      <c r="I20" s="108">
        <v>8487</v>
      </c>
      <c r="J20" s="108">
        <v>2384</v>
      </c>
      <c r="K20" s="108">
        <v>8387</v>
      </c>
      <c r="L20" s="109">
        <v>4971</v>
      </c>
      <c r="M20" s="107">
        <v>3079</v>
      </c>
      <c r="N20" s="108">
        <v>16965</v>
      </c>
      <c r="O20" s="108">
        <v>14209</v>
      </c>
      <c r="P20" s="110">
        <v>7750</v>
      </c>
    </row>
    <row r="21" spans="1:16" ht="21.75" customHeight="1">
      <c r="A21" s="278" t="s">
        <v>13</v>
      </c>
      <c r="B21" s="237" t="s">
        <v>14</v>
      </c>
      <c r="C21" s="238"/>
      <c r="D21" s="166">
        <v>18</v>
      </c>
      <c r="E21" s="167">
        <v>163</v>
      </c>
      <c r="F21" s="167">
        <v>172</v>
      </c>
      <c r="G21" s="168">
        <v>83</v>
      </c>
      <c r="H21" s="166">
        <v>16</v>
      </c>
      <c r="I21" s="167">
        <v>123</v>
      </c>
      <c r="J21" s="167">
        <v>27</v>
      </c>
      <c r="K21" s="167">
        <v>231</v>
      </c>
      <c r="L21" s="168">
        <v>149</v>
      </c>
      <c r="M21" s="166">
        <v>34</v>
      </c>
      <c r="N21" s="167">
        <v>286</v>
      </c>
      <c r="O21" s="167">
        <v>403</v>
      </c>
      <c r="P21" s="169">
        <v>232</v>
      </c>
    </row>
    <row r="22" spans="1:16" ht="21.75" customHeight="1">
      <c r="A22" s="280"/>
      <c r="B22" s="241" t="s">
        <v>35</v>
      </c>
      <c r="C22" s="242"/>
      <c r="D22" s="111">
        <v>18</v>
      </c>
      <c r="E22" s="112">
        <v>163</v>
      </c>
      <c r="F22" s="112">
        <v>172</v>
      </c>
      <c r="G22" s="113">
        <v>83</v>
      </c>
      <c r="H22" s="111">
        <v>16</v>
      </c>
      <c r="I22" s="112">
        <v>123</v>
      </c>
      <c r="J22" s="112">
        <v>27</v>
      </c>
      <c r="K22" s="112">
        <v>231</v>
      </c>
      <c r="L22" s="113">
        <v>149</v>
      </c>
      <c r="M22" s="111">
        <v>34</v>
      </c>
      <c r="N22" s="112">
        <v>286</v>
      </c>
      <c r="O22" s="112">
        <v>403</v>
      </c>
      <c r="P22" s="114">
        <v>232</v>
      </c>
    </row>
    <row r="23" spans="1:16" ht="21.75" customHeight="1">
      <c r="A23" s="278" t="s">
        <v>15</v>
      </c>
      <c r="B23" s="237" t="s">
        <v>16</v>
      </c>
      <c r="C23" s="238"/>
      <c r="D23" s="178">
        <v>15</v>
      </c>
      <c r="E23" s="179">
        <v>157</v>
      </c>
      <c r="F23" s="179">
        <v>193</v>
      </c>
      <c r="G23" s="180">
        <v>99</v>
      </c>
      <c r="H23" s="178">
        <v>19</v>
      </c>
      <c r="I23" s="179">
        <v>156</v>
      </c>
      <c r="J23" s="179">
        <v>41</v>
      </c>
      <c r="K23" s="179">
        <v>239</v>
      </c>
      <c r="L23" s="180">
        <v>159</v>
      </c>
      <c r="M23" s="178">
        <v>34</v>
      </c>
      <c r="N23" s="179">
        <v>313</v>
      </c>
      <c r="O23" s="179">
        <v>432</v>
      </c>
      <c r="P23" s="181">
        <v>258</v>
      </c>
    </row>
    <row r="24" spans="1:16" ht="21.75" customHeight="1">
      <c r="A24" s="279"/>
      <c r="B24" s="239" t="s">
        <v>17</v>
      </c>
      <c r="C24" s="240"/>
      <c r="D24" s="174">
        <v>43</v>
      </c>
      <c r="E24" s="175">
        <v>301</v>
      </c>
      <c r="F24" s="175">
        <v>352</v>
      </c>
      <c r="G24" s="176">
        <v>194</v>
      </c>
      <c r="H24" s="174">
        <v>45</v>
      </c>
      <c r="I24" s="175">
        <v>304</v>
      </c>
      <c r="J24" s="175">
        <v>64</v>
      </c>
      <c r="K24" s="175">
        <v>442</v>
      </c>
      <c r="L24" s="176">
        <v>269</v>
      </c>
      <c r="M24" s="174">
        <v>88</v>
      </c>
      <c r="N24" s="175">
        <v>605</v>
      </c>
      <c r="O24" s="175">
        <v>794</v>
      </c>
      <c r="P24" s="177">
        <v>463</v>
      </c>
    </row>
    <row r="25" spans="1:16" ht="21.75" customHeight="1">
      <c r="A25" s="280"/>
      <c r="B25" s="241" t="s">
        <v>35</v>
      </c>
      <c r="C25" s="242"/>
      <c r="D25" s="111">
        <v>58</v>
      </c>
      <c r="E25" s="112">
        <v>458</v>
      </c>
      <c r="F25" s="112">
        <v>545</v>
      </c>
      <c r="G25" s="113">
        <v>293</v>
      </c>
      <c r="H25" s="111">
        <v>64</v>
      </c>
      <c r="I25" s="112">
        <v>460</v>
      </c>
      <c r="J25" s="112">
        <v>105</v>
      </c>
      <c r="K25" s="112">
        <v>681</v>
      </c>
      <c r="L25" s="113">
        <v>428</v>
      </c>
      <c r="M25" s="111">
        <v>122</v>
      </c>
      <c r="N25" s="112">
        <v>918</v>
      </c>
      <c r="O25" s="112">
        <v>1226</v>
      </c>
      <c r="P25" s="114">
        <v>721</v>
      </c>
    </row>
    <row r="26" spans="1:16" ht="21.75" customHeight="1">
      <c r="A26" s="278" t="s">
        <v>18</v>
      </c>
      <c r="B26" s="237" t="s">
        <v>19</v>
      </c>
      <c r="C26" s="238"/>
      <c r="D26" s="170">
        <v>20</v>
      </c>
      <c r="E26" s="171">
        <v>144</v>
      </c>
      <c r="F26" s="171">
        <v>208</v>
      </c>
      <c r="G26" s="172">
        <v>107</v>
      </c>
      <c r="H26" s="170">
        <v>21</v>
      </c>
      <c r="I26" s="171">
        <v>132</v>
      </c>
      <c r="J26" s="171">
        <v>25</v>
      </c>
      <c r="K26" s="171">
        <v>254</v>
      </c>
      <c r="L26" s="172">
        <v>156</v>
      </c>
      <c r="M26" s="170">
        <v>41</v>
      </c>
      <c r="N26" s="171">
        <v>276</v>
      </c>
      <c r="O26" s="171">
        <v>462</v>
      </c>
      <c r="P26" s="173">
        <v>263</v>
      </c>
    </row>
    <row r="27" spans="1:16" ht="21.75" customHeight="1">
      <c r="A27" s="279"/>
      <c r="B27" s="239" t="s">
        <v>20</v>
      </c>
      <c r="C27" s="240"/>
      <c r="D27" s="174">
        <v>5</v>
      </c>
      <c r="E27" s="175">
        <v>101</v>
      </c>
      <c r="F27" s="175">
        <v>124</v>
      </c>
      <c r="G27" s="176">
        <v>64</v>
      </c>
      <c r="H27" s="174">
        <v>8</v>
      </c>
      <c r="I27" s="175">
        <v>80</v>
      </c>
      <c r="J27" s="175">
        <v>12</v>
      </c>
      <c r="K27" s="175">
        <v>148</v>
      </c>
      <c r="L27" s="176">
        <v>95</v>
      </c>
      <c r="M27" s="174">
        <v>13</v>
      </c>
      <c r="N27" s="175">
        <v>181</v>
      </c>
      <c r="O27" s="175">
        <v>272</v>
      </c>
      <c r="P27" s="177">
        <v>159</v>
      </c>
    </row>
    <row r="28" spans="1:16" ht="21.75" customHeight="1">
      <c r="A28" s="280"/>
      <c r="B28" s="241" t="s">
        <v>12</v>
      </c>
      <c r="C28" s="242"/>
      <c r="D28" s="115">
        <v>25</v>
      </c>
      <c r="E28" s="116">
        <v>245</v>
      </c>
      <c r="F28" s="116">
        <v>332</v>
      </c>
      <c r="G28" s="117">
        <v>171</v>
      </c>
      <c r="H28" s="115">
        <v>29</v>
      </c>
      <c r="I28" s="116">
        <v>212</v>
      </c>
      <c r="J28" s="116">
        <v>37</v>
      </c>
      <c r="K28" s="116">
        <v>402</v>
      </c>
      <c r="L28" s="117">
        <v>251</v>
      </c>
      <c r="M28" s="115">
        <v>54</v>
      </c>
      <c r="N28" s="116">
        <v>457</v>
      </c>
      <c r="O28" s="116">
        <v>734</v>
      </c>
      <c r="P28" s="118">
        <v>422</v>
      </c>
    </row>
    <row r="29" spans="1:16" ht="21.75" customHeight="1">
      <c r="A29" s="275" t="s">
        <v>31</v>
      </c>
      <c r="B29" s="237" t="s">
        <v>21</v>
      </c>
      <c r="C29" s="238"/>
      <c r="D29" s="170">
        <v>49</v>
      </c>
      <c r="E29" s="171">
        <v>396</v>
      </c>
      <c r="F29" s="171">
        <v>387</v>
      </c>
      <c r="G29" s="172">
        <v>195</v>
      </c>
      <c r="H29" s="170">
        <v>45</v>
      </c>
      <c r="I29" s="171">
        <v>346</v>
      </c>
      <c r="J29" s="171">
        <v>79</v>
      </c>
      <c r="K29" s="171">
        <v>544</v>
      </c>
      <c r="L29" s="172">
        <v>348</v>
      </c>
      <c r="M29" s="170">
        <v>94</v>
      </c>
      <c r="N29" s="171">
        <v>742</v>
      </c>
      <c r="O29" s="171">
        <v>931</v>
      </c>
      <c r="P29" s="173">
        <v>543</v>
      </c>
    </row>
    <row r="30" spans="1:16" ht="21.75" customHeight="1">
      <c r="A30" s="276"/>
      <c r="B30" s="239" t="s">
        <v>22</v>
      </c>
      <c r="C30" s="240"/>
      <c r="D30" s="174">
        <v>6</v>
      </c>
      <c r="E30" s="175">
        <v>78</v>
      </c>
      <c r="F30" s="175">
        <v>118</v>
      </c>
      <c r="G30" s="176">
        <v>63</v>
      </c>
      <c r="H30" s="174">
        <v>5</v>
      </c>
      <c r="I30" s="175">
        <v>60</v>
      </c>
      <c r="J30" s="175">
        <v>15</v>
      </c>
      <c r="K30" s="175">
        <v>154</v>
      </c>
      <c r="L30" s="176">
        <v>97</v>
      </c>
      <c r="M30" s="174">
        <v>11</v>
      </c>
      <c r="N30" s="175">
        <v>138</v>
      </c>
      <c r="O30" s="175">
        <v>272</v>
      </c>
      <c r="P30" s="177">
        <v>160</v>
      </c>
    </row>
    <row r="31" spans="1:16" ht="21.75" customHeight="1">
      <c r="A31" s="277"/>
      <c r="B31" s="241" t="s">
        <v>12</v>
      </c>
      <c r="C31" s="242"/>
      <c r="D31" s="115">
        <v>55</v>
      </c>
      <c r="E31" s="116">
        <v>474</v>
      </c>
      <c r="F31" s="116">
        <v>505</v>
      </c>
      <c r="G31" s="117">
        <v>258</v>
      </c>
      <c r="H31" s="115">
        <v>50</v>
      </c>
      <c r="I31" s="116">
        <v>406</v>
      </c>
      <c r="J31" s="116">
        <v>94</v>
      </c>
      <c r="K31" s="116">
        <v>698</v>
      </c>
      <c r="L31" s="117">
        <v>445</v>
      </c>
      <c r="M31" s="115">
        <v>105</v>
      </c>
      <c r="N31" s="116">
        <v>880</v>
      </c>
      <c r="O31" s="116">
        <v>1203</v>
      </c>
      <c r="P31" s="118">
        <v>703</v>
      </c>
    </row>
    <row r="32" spans="1:16" ht="21.75" customHeight="1">
      <c r="A32" s="272" t="s">
        <v>23</v>
      </c>
      <c r="B32" s="237" t="s">
        <v>24</v>
      </c>
      <c r="C32" s="238"/>
      <c r="D32" s="170">
        <v>25</v>
      </c>
      <c r="E32" s="171">
        <v>186</v>
      </c>
      <c r="F32" s="171">
        <v>172</v>
      </c>
      <c r="G32" s="172">
        <v>87</v>
      </c>
      <c r="H32" s="170">
        <v>16</v>
      </c>
      <c r="I32" s="171">
        <v>151</v>
      </c>
      <c r="J32" s="171">
        <v>23</v>
      </c>
      <c r="K32" s="171">
        <v>282</v>
      </c>
      <c r="L32" s="172">
        <v>184</v>
      </c>
      <c r="M32" s="170">
        <v>41</v>
      </c>
      <c r="N32" s="171">
        <v>337</v>
      </c>
      <c r="O32" s="171">
        <v>454</v>
      </c>
      <c r="P32" s="173">
        <v>271</v>
      </c>
    </row>
    <row r="33" spans="1:16" ht="21.75" customHeight="1">
      <c r="A33" s="273"/>
      <c r="B33" s="239" t="s">
        <v>25</v>
      </c>
      <c r="C33" s="240"/>
      <c r="D33" s="174">
        <v>11</v>
      </c>
      <c r="E33" s="175">
        <v>105</v>
      </c>
      <c r="F33" s="175">
        <v>143</v>
      </c>
      <c r="G33" s="176">
        <v>77</v>
      </c>
      <c r="H33" s="174">
        <v>10</v>
      </c>
      <c r="I33" s="175">
        <v>96</v>
      </c>
      <c r="J33" s="175">
        <v>15</v>
      </c>
      <c r="K33" s="175">
        <v>175</v>
      </c>
      <c r="L33" s="176">
        <v>115</v>
      </c>
      <c r="M33" s="174">
        <v>21</v>
      </c>
      <c r="N33" s="175">
        <v>201</v>
      </c>
      <c r="O33" s="175">
        <v>318</v>
      </c>
      <c r="P33" s="177">
        <v>192</v>
      </c>
    </row>
    <row r="34" spans="1:16" ht="21.75" customHeight="1">
      <c r="A34" s="274"/>
      <c r="B34" s="241" t="s">
        <v>12</v>
      </c>
      <c r="C34" s="242"/>
      <c r="D34" s="115">
        <v>36</v>
      </c>
      <c r="E34" s="116">
        <v>291</v>
      </c>
      <c r="F34" s="116">
        <v>315</v>
      </c>
      <c r="G34" s="117">
        <v>164</v>
      </c>
      <c r="H34" s="115">
        <v>26</v>
      </c>
      <c r="I34" s="116">
        <v>247</v>
      </c>
      <c r="J34" s="116">
        <v>38</v>
      </c>
      <c r="K34" s="116">
        <v>457</v>
      </c>
      <c r="L34" s="117">
        <v>299</v>
      </c>
      <c r="M34" s="115">
        <v>62</v>
      </c>
      <c r="N34" s="116">
        <v>538</v>
      </c>
      <c r="O34" s="116">
        <v>772</v>
      </c>
      <c r="P34" s="118">
        <v>463</v>
      </c>
    </row>
    <row r="35" spans="1:16" ht="21.75" customHeight="1">
      <c r="A35" s="275" t="s">
        <v>32</v>
      </c>
      <c r="B35" s="237" t="s">
        <v>26</v>
      </c>
      <c r="C35" s="238"/>
      <c r="D35" s="166">
        <v>20</v>
      </c>
      <c r="E35" s="167">
        <v>128</v>
      </c>
      <c r="F35" s="167">
        <v>187</v>
      </c>
      <c r="G35" s="168">
        <v>89</v>
      </c>
      <c r="H35" s="166">
        <v>19</v>
      </c>
      <c r="I35" s="167">
        <v>118</v>
      </c>
      <c r="J35" s="167">
        <v>25</v>
      </c>
      <c r="K35" s="167">
        <v>253</v>
      </c>
      <c r="L35" s="168">
        <v>155</v>
      </c>
      <c r="M35" s="166">
        <v>39</v>
      </c>
      <c r="N35" s="167">
        <v>246</v>
      </c>
      <c r="O35" s="167">
        <v>440</v>
      </c>
      <c r="P35" s="169">
        <v>244</v>
      </c>
    </row>
    <row r="36" spans="1:16" ht="21.75" customHeight="1">
      <c r="A36" s="276"/>
      <c r="B36" s="239" t="s">
        <v>27</v>
      </c>
      <c r="C36" s="240"/>
      <c r="D36" s="174">
        <v>18</v>
      </c>
      <c r="E36" s="175">
        <v>116</v>
      </c>
      <c r="F36" s="175">
        <v>174</v>
      </c>
      <c r="G36" s="176">
        <v>69</v>
      </c>
      <c r="H36" s="174">
        <v>17</v>
      </c>
      <c r="I36" s="175">
        <v>137</v>
      </c>
      <c r="J36" s="175">
        <v>37</v>
      </c>
      <c r="K36" s="175">
        <v>254</v>
      </c>
      <c r="L36" s="176">
        <v>162</v>
      </c>
      <c r="M36" s="174">
        <v>35</v>
      </c>
      <c r="N36" s="175">
        <v>253</v>
      </c>
      <c r="O36" s="175">
        <v>428</v>
      </c>
      <c r="P36" s="177">
        <v>231</v>
      </c>
    </row>
    <row r="37" spans="1:16" ht="21.75" customHeight="1">
      <c r="A37" s="277"/>
      <c r="B37" s="241" t="s">
        <v>12</v>
      </c>
      <c r="C37" s="242"/>
      <c r="D37" s="115">
        <v>38</v>
      </c>
      <c r="E37" s="116">
        <v>244</v>
      </c>
      <c r="F37" s="116">
        <v>361</v>
      </c>
      <c r="G37" s="117">
        <v>158</v>
      </c>
      <c r="H37" s="115">
        <v>36</v>
      </c>
      <c r="I37" s="116">
        <v>255</v>
      </c>
      <c r="J37" s="116">
        <v>62</v>
      </c>
      <c r="K37" s="116">
        <v>507</v>
      </c>
      <c r="L37" s="117">
        <v>317</v>
      </c>
      <c r="M37" s="115">
        <v>74</v>
      </c>
      <c r="N37" s="116">
        <v>499</v>
      </c>
      <c r="O37" s="116">
        <v>868</v>
      </c>
      <c r="P37" s="118">
        <v>475</v>
      </c>
    </row>
    <row r="38" spans="1:16" ht="22.5" customHeight="1" thickBot="1">
      <c r="A38" s="269" t="s">
        <v>28</v>
      </c>
      <c r="B38" s="270"/>
      <c r="C38" s="271"/>
      <c r="D38" s="182">
        <v>1786</v>
      </c>
      <c r="E38" s="183">
        <v>10353</v>
      </c>
      <c r="F38" s="183">
        <v>8052</v>
      </c>
      <c r="G38" s="184">
        <v>3906</v>
      </c>
      <c r="H38" s="182">
        <v>1744</v>
      </c>
      <c r="I38" s="183">
        <v>10190</v>
      </c>
      <c r="J38" s="183">
        <v>2747</v>
      </c>
      <c r="K38" s="183">
        <v>11363</v>
      </c>
      <c r="L38" s="184">
        <v>6860</v>
      </c>
      <c r="M38" s="182">
        <v>3530</v>
      </c>
      <c r="N38" s="183">
        <v>20543</v>
      </c>
      <c r="O38" s="183">
        <v>19415</v>
      </c>
      <c r="P38" s="185">
        <v>10766</v>
      </c>
    </row>
    <row r="39" spans="1:16" ht="13.5">
      <c r="A39" s="188" t="s">
        <v>54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</row>
  </sheetData>
  <sheetProtection/>
  <mergeCells count="53">
    <mergeCell ref="M5:M6"/>
    <mergeCell ref="N5:N6"/>
    <mergeCell ref="O5:O6"/>
    <mergeCell ref="A1:P1"/>
    <mergeCell ref="M2:P2"/>
    <mergeCell ref="A3:C6"/>
    <mergeCell ref="D3:P3"/>
    <mergeCell ref="D4:G4"/>
    <mergeCell ref="H4:L4"/>
    <mergeCell ref="M4:P4"/>
    <mergeCell ref="B16:C16"/>
    <mergeCell ref="B17:C17"/>
    <mergeCell ref="B18:C18"/>
    <mergeCell ref="H5:H6"/>
    <mergeCell ref="I5:I6"/>
    <mergeCell ref="K5:K6"/>
    <mergeCell ref="D5:D6"/>
    <mergeCell ref="E5:E6"/>
    <mergeCell ref="F5:F6"/>
    <mergeCell ref="B7:C7"/>
    <mergeCell ref="B8:C8"/>
    <mergeCell ref="B11:C11"/>
    <mergeCell ref="B12:C12"/>
    <mergeCell ref="B14:C14"/>
    <mergeCell ref="B15:C15"/>
    <mergeCell ref="B19:C19"/>
    <mergeCell ref="B20:C20"/>
    <mergeCell ref="A21:A22"/>
    <mergeCell ref="B21:C21"/>
    <mergeCell ref="B22:C22"/>
    <mergeCell ref="A23:A25"/>
    <mergeCell ref="B23:C23"/>
    <mergeCell ref="B24:C24"/>
    <mergeCell ref="B25:C25"/>
    <mergeCell ref="A7:A20"/>
    <mergeCell ref="A26:A28"/>
    <mergeCell ref="B26:C26"/>
    <mergeCell ref="B27:C27"/>
    <mergeCell ref="B28:C28"/>
    <mergeCell ref="A29:A31"/>
    <mergeCell ref="B29:C29"/>
    <mergeCell ref="B30:C30"/>
    <mergeCell ref="B31:C31"/>
    <mergeCell ref="A38:C38"/>
    <mergeCell ref="A39:P39"/>
    <mergeCell ref="A32:A34"/>
    <mergeCell ref="B32:C32"/>
    <mergeCell ref="B33:C33"/>
    <mergeCell ref="B34:C34"/>
    <mergeCell ref="A35:A37"/>
    <mergeCell ref="B35:C35"/>
    <mergeCell ref="B36:C36"/>
    <mergeCell ref="B37:C37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41"/>
  <sheetViews>
    <sheetView zoomScalePageLayoutView="0" workbookViewId="0" topLeftCell="A1">
      <pane xSplit="3" ySplit="5" topLeftCell="D6" activePane="bottomRight" state="frozen"/>
      <selection pane="topLeft" activeCell="X16" sqref="X16"/>
      <selection pane="topRight" activeCell="X16" sqref="X16"/>
      <selection pane="bottomLeft" activeCell="X16" sqref="X16"/>
      <selection pane="bottomRight" activeCell="A1" sqref="A1:IV16384"/>
    </sheetView>
  </sheetViews>
  <sheetFormatPr defaultColWidth="9.00390625" defaultRowHeight="13.5"/>
  <cols>
    <col min="1" max="1" width="7.50390625" style="0" bestFit="1" customWidth="1"/>
    <col min="2" max="2" width="1.875" style="0" customWidth="1"/>
    <col min="3" max="3" width="10.25390625" style="0" customWidth="1"/>
    <col min="4" max="4" width="8.375" style="316" customWidth="1"/>
    <col min="5" max="5" width="1.37890625" style="316" customWidth="1"/>
    <col min="6" max="6" width="4.75390625" style="311" customWidth="1"/>
    <col min="7" max="7" width="1.25" style="311" customWidth="1"/>
    <col min="8" max="8" width="8.625" style="0" customWidth="1"/>
    <col min="9" max="9" width="1.37890625" style="0" customWidth="1"/>
    <col min="10" max="10" width="6.125" style="311" customWidth="1"/>
    <col min="11" max="11" width="1.25" style="311" customWidth="1"/>
    <col min="12" max="12" width="8.50390625" style="0" customWidth="1"/>
    <col min="13" max="13" width="1.625" style="0" customWidth="1"/>
    <col min="14" max="14" width="5.50390625" style="311" customWidth="1"/>
    <col min="15" max="15" width="1.37890625" style="311" customWidth="1"/>
    <col min="16" max="16" width="8.375" style="0" customWidth="1"/>
    <col min="17" max="17" width="1.4921875" style="317" customWidth="1"/>
    <col min="18" max="18" width="6.125" style="311" customWidth="1"/>
    <col min="19" max="19" width="1.4921875" style="318" customWidth="1"/>
    <col min="20" max="20" width="6.00390625" style="0" customWidth="1"/>
    <col min="21" max="39" width="6.75390625" style="0" customWidth="1"/>
  </cols>
  <sheetData>
    <row r="1" spans="1:19" s="104" customFormat="1" ht="25.5" customHeight="1">
      <c r="A1" s="219" t="s">
        <v>30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72"/>
    </row>
    <row r="2" spans="1:19" ht="18.75" customHeight="1">
      <c r="A2" s="1"/>
      <c r="B2" s="1"/>
      <c r="C2" s="1"/>
      <c r="D2" s="6"/>
      <c r="E2" s="6"/>
      <c r="F2" s="119"/>
      <c r="G2" s="119"/>
      <c r="H2" s="33"/>
      <c r="I2" s="33"/>
      <c r="J2" s="33"/>
      <c r="K2" s="33"/>
      <c r="L2" s="33"/>
      <c r="M2" s="33"/>
      <c r="O2" s="186"/>
      <c r="P2" s="186"/>
      <c r="Q2" s="186"/>
      <c r="R2" s="186" t="s">
        <v>74</v>
      </c>
      <c r="S2" s="120"/>
    </row>
    <row r="3" spans="1:19" ht="18.75" customHeight="1">
      <c r="A3" s="1"/>
      <c r="B3" s="1"/>
      <c r="C3" s="1"/>
      <c r="D3" s="6"/>
      <c r="E3" s="6"/>
      <c r="F3" s="119"/>
      <c r="G3" s="119"/>
      <c r="H3" s="221" t="s">
        <v>42</v>
      </c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73"/>
    </row>
    <row r="4" spans="1:19" ht="18.75" customHeight="1">
      <c r="A4" s="222" t="s">
        <v>0</v>
      </c>
      <c r="B4" s="223"/>
      <c r="C4" s="224"/>
      <c r="D4" s="222" t="s">
        <v>39</v>
      </c>
      <c r="E4" s="223"/>
      <c r="F4" s="223"/>
      <c r="G4" s="224"/>
      <c r="H4" s="231" t="s">
        <v>43</v>
      </c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3"/>
    </row>
    <row r="5" spans="1:19" ht="18.75" customHeight="1">
      <c r="A5" s="225"/>
      <c r="B5" s="226"/>
      <c r="C5" s="227"/>
      <c r="D5" s="228"/>
      <c r="E5" s="229"/>
      <c r="F5" s="229"/>
      <c r="G5" s="230"/>
      <c r="H5" s="234" t="s">
        <v>1</v>
      </c>
      <c r="I5" s="235"/>
      <c r="J5" s="235"/>
      <c r="K5" s="236"/>
      <c r="L5" s="213" t="s">
        <v>2</v>
      </c>
      <c r="M5" s="214"/>
      <c r="N5" s="214"/>
      <c r="O5" s="215"/>
      <c r="P5" s="216" t="s">
        <v>29</v>
      </c>
      <c r="Q5" s="217"/>
      <c r="R5" s="217"/>
      <c r="S5" s="218"/>
    </row>
    <row r="6" spans="1:19" ht="21" customHeight="1">
      <c r="A6" s="207" t="s">
        <v>3</v>
      </c>
      <c r="B6" s="192" t="s">
        <v>4</v>
      </c>
      <c r="C6" s="193"/>
      <c r="D6" s="7">
        <v>7267</v>
      </c>
      <c r="E6" s="14" t="s">
        <v>75</v>
      </c>
      <c r="F6" s="21">
        <v>99</v>
      </c>
      <c r="G6" s="27" t="s">
        <v>76</v>
      </c>
      <c r="H6" s="34">
        <f>SUM('[1]集計表（リンク）'!D4:D110)</f>
        <v>6370</v>
      </c>
      <c r="I6" s="14" t="s">
        <v>40</v>
      </c>
      <c r="J6" s="47">
        <f>SUM('[1]集計表（リンク）'!G4:G110)</f>
        <v>40</v>
      </c>
      <c r="K6" s="56" t="s">
        <v>41</v>
      </c>
      <c r="L6" s="34">
        <f>SUM('[1]集計表（リンク）'!E4:E110)</f>
        <v>7577</v>
      </c>
      <c r="M6" s="14" t="s">
        <v>40</v>
      </c>
      <c r="N6" s="47">
        <f>SUM('[1]集計表（リンク）'!H4:H110)</f>
        <v>101</v>
      </c>
      <c r="O6" s="56" t="s">
        <v>41</v>
      </c>
      <c r="P6" s="34">
        <f aca="true" t="shared" si="0" ref="P6:P37">H6+L6</f>
        <v>13947</v>
      </c>
      <c r="Q6" s="14" t="s">
        <v>40</v>
      </c>
      <c r="R6" s="47">
        <f aca="true" t="shared" si="1" ref="R6:R36">J6+N6</f>
        <v>141</v>
      </c>
      <c r="S6" s="56" t="s">
        <v>41</v>
      </c>
    </row>
    <row r="7" spans="1:19" ht="21" customHeight="1">
      <c r="A7" s="208"/>
      <c r="B7" s="212" t="s">
        <v>5</v>
      </c>
      <c r="C7" s="195"/>
      <c r="D7" s="8">
        <v>5234</v>
      </c>
      <c r="E7" s="15" t="s">
        <v>40</v>
      </c>
      <c r="F7" s="22">
        <v>75</v>
      </c>
      <c r="G7" s="28" t="s">
        <v>41</v>
      </c>
      <c r="H7" s="35">
        <f>SUM('[1]集計表（リンク）'!D111:D167)</f>
        <v>4687</v>
      </c>
      <c r="I7" s="15" t="s">
        <v>40</v>
      </c>
      <c r="J7" s="48">
        <f>SUM('[1]集計表（リンク）'!G111:G167)</f>
        <v>59</v>
      </c>
      <c r="K7" s="57" t="s">
        <v>41</v>
      </c>
      <c r="L7" s="40">
        <f>SUM('[1]集計表（リンク）'!E111:E167)</f>
        <v>5246</v>
      </c>
      <c r="M7" s="44" t="s">
        <v>40</v>
      </c>
      <c r="N7" s="53">
        <f>SUM('[1]集計表（リンク）'!H111:H167)</f>
        <v>41</v>
      </c>
      <c r="O7" s="62" t="s">
        <v>41</v>
      </c>
      <c r="P7" s="36">
        <f t="shared" si="0"/>
        <v>9933</v>
      </c>
      <c r="Q7" s="16" t="s">
        <v>40</v>
      </c>
      <c r="R7" s="49">
        <f t="shared" si="1"/>
        <v>100</v>
      </c>
      <c r="S7" s="58" t="s">
        <v>41</v>
      </c>
    </row>
    <row r="8" spans="1:19" ht="21" customHeight="1">
      <c r="A8" s="208"/>
      <c r="B8" s="2"/>
      <c r="C8" s="4" t="s">
        <v>36</v>
      </c>
      <c r="D8" s="9">
        <v>1046</v>
      </c>
      <c r="E8" s="16" t="s">
        <v>40</v>
      </c>
      <c r="F8" s="23">
        <v>9</v>
      </c>
      <c r="G8" s="29" t="s">
        <v>41</v>
      </c>
      <c r="H8" s="36">
        <f>SUM('[1]集計表（リンク）'!D144:D154)</f>
        <v>893</v>
      </c>
      <c r="I8" s="16" t="s">
        <v>40</v>
      </c>
      <c r="J8" s="49">
        <f>SUM('[1]集計表（リンク）'!G144:G154)</f>
        <v>5</v>
      </c>
      <c r="K8" s="58" t="s">
        <v>41</v>
      </c>
      <c r="L8" s="40">
        <f>SUM('[1]集計表（リンク）'!E144:E154)</f>
        <v>931</v>
      </c>
      <c r="M8" s="45" t="s">
        <v>40</v>
      </c>
      <c r="N8" s="54">
        <f>SUM('[1]集計表（リンク）'!H144:H154)</f>
        <v>9</v>
      </c>
      <c r="O8" s="63" t="s">
        <v>41</v>
      </c>
      <c r="P8" s="35">
        <f t="shared" si="0"/>
        <v>1824</v>
      </c>
      <c r="Q8" s="15" t="s">
        <v>40</v>
      </c>
      <c r="R8" s="48">
        <f t="shared" si="1"/>
        <v>14</v>
      </c>
      <c r="S8" s="57" t="s">
        <v>41</v>
      </c>
    </row>
    <row r="9" spans="1:19" ht="21" customHeight="1">
      <c r="A9" s="208"/>
      <c r="B9" s="3"/>
      <c r="C9" s="4" t="s">
        <v>37</v>
      </c>
      <c r="D9" s="9">
        <v>617</v>
      </c>
      <c r="E9" s="16" t="s">
        <v>40</v>
      </c>
      <c r="F9" s="23">
        <v>8</v>
      </c>
      <c r="G9" s="29" t="s">
        <v>41</v>
      </c>
      <c r="H9" s="36">
        <f>SUM('[1]集計表（リンク）'!D155:D167)</f>
        <v>539</v>
      </c>
      <c r="I9" s="16" t="s">
        <v>40</v>
      </c>
      <c r="J9" s="49">
        <f>SUM('[1]集計表（リンク）'!G155:G167)</f>
        <v>0</v>
      </c>
      <c r="K9" s="58" t="s">
        <v>41</v>
      </c>
      <c r="L9" s="40">
        <f>SUM('[1]集計表（リンク）'!E155:E167)</f>
        <v>613</v>
      </c>
      <c r="M9" s="45" t="s">
        <v>40</v>
      </c>
      <c r="N9" s="54">
        <f>SUM('[1]集計表（リンク）'!H155:H167)</f>
        <v>9</v>
      </c>
      <c r="O9" s="63" t="s">
        <v>41</v>
      </c>
      <c r="P9" s="35">
        <f t="shared" si="0"/>
        <v>1152</v>
      </c>
      <c r="Q9" s="15" t="s">
        <v>40</v>
      </c>
      <c r="R9" s="48">
        <f t="shared" si="1"/>
        <v>9</v>
      </c>
      <c r="S9" s="57" t="s">
        <v>41</v>
      </c>
    </row>
    <row r="10" spans="1:19" ht="21" customHeight="1">
      <c r="A10" s="208"/>
      <c r="B10" s="212" t="s">
        <v>6</v>
      </c>
      <c r="C10" s="195"/>
      <c r="D10" s="9">
        <v>1924</v>
      </c>
      <c r="E10" s="16" t="s">
        <v>40</v>
      </c>
      <c r="F10" s="23">
        <v>27</v>
      </c>
      <c r="G10" s="29" t="s">
        <v>41</v>
      </c>
      <c r="H10" s="36">
        <f>SUM('[1]集計表（リンク）'!D168:D181)</f>
        <v>1764</v>
      </c>
      <c r="I10" s="16" t="s">
        <v>40</v>
      </c>
      <c r="J10" s="49">
        <f>SUM('[1]集計表（リンク）'!G168:G181)</f>
        <v>12</v>
      </c>
      <c r="K10" s="58" t="s">
        <v>41</v>
      </c>
      <c r="L10" s="40">
        <f>SUM('[1]集計表（リンク）'!E168:E181)</f>
        <v>2079</v>
      </c>
      <c r="M10" s="45" t="s">
        <v>40</v>
      </c>
      <c r="N10" s="54">
        <f>SUM('[1]集計表（リンク）'!H168:H181)</f>
        <v>21</v>
      </c>
      <c r="O10" s="63" t="s">
        <v>41</v>
      </c>
      <c r="P10" s="35">
        <f t="shared" si="0"/>
        <v>3843</v>
      </c>
      <c r="Q10" s="15" t="s">
        <v>40</v>
      </c>
      <c r="R10" s="48">
        <f t="shared" si="1"/>
        <v>33</v>
      </c>
      <c r="S10" s="57" t="s">
        <v>41</v>
      </c>
    </row>
    <row r="11" spans="1:19" ht="21" customHeight="1">
      <c r="A11" s="208"/>
      <c r="B11" s="212" t="s">
        <v>7</v>
      </c>
      <c r="C11" s="195"/>
      <c r="D11" s="8">
        <v>1288</v>
      </c>
      <c r="E11" s="15" t="s">
        <v>40</v>
      </c>
      <c r="F11" s="22">
        <v>11</v>
      </c>
      <c r="G11" s="28" t="s">
        <v>41</v>
      </c>
      <c r="H11" s="35">
        <f>SUM('[1]集計表（リンク）'!D182:D201)</f>
        <v>1079</v>
      </c>
      <c r="I11" s="15" t="s">
        <v>40</v>
      </c>
      <c r="J11" s="48">
        <f>SUM('[1]集計表（リンク）'!G182:G201)</f>
        <v>11</v>
      </c>
      <c r="K11" s="57" t="s">
        <v>41</v>
      </c>
      <c r="L11" s="40">
        <f>SUM('[1]集計表（リンク）'!E182:E201)</f>
        <v>1319</v>
      </c>
      <c r="M11" s="45" t="s">
        <v>40</v>
      </c>
      <c r="N11" s="54">
        <f>SUM('[1]集計表（リンク）'!H182:H201)</f>
        <v>5</v>
      </c>
      <c r="O11" s="63" t="s">
        <v>41</v>
      </c>
      <c r="P11" s="35">
        <f t="shared" si="0"/>
        <v>2398</v>
      </c>
      <c r="Q11" s="15" t="s">
        <v>40</v>
      </c>
      <c r="R11" s="48">
        <f t="shared" si="1"/>
        <v>16</v>
      </c>
      <c r="S11" s="57" t="s">
        <v>41</v>
      </c>
    </row>
    <row r="12" spans="1:19" ht="21" customHeight="1">
      <c r="A12" s="208"/>
      <c r="B12" s="3"/>
      <c r="C12" s="5" t="s">
        <v>38</v>
      </c>
      <c r="D12" s="8">
        <v>53</v>
      </c>
      <c r="E12" s="15" t="s">
        <v>40</v>
      </c>
      <c r="F12" s="22">
        <v>0</v>
      </c>
      <c r="G12" s="28" t="s">
        <v>41</v>
      </c>
      <c r="H12" s="35">
        <f>SUM('[1]集計表（リンク）'!D182:D184)</f>
        <v>43</v>
      </c>
      <c r="I12" s="15" t="s">
        <v>40</v>
      </c>
      <c r="J12" s="48">
        <f>SUM('[1]集計表（リンク）'!G182:G184)</f>
        <v>0</v>
      </c>
      <c r="K12" s="57" t="s">
        <v>41</v>
      </c>
      <c r="L12" s="40">
        <f>SUM('[1]集計表（リンク）'!E182:E184)</f>
        <v>50</v>
      </c>
      <c r="M12" s="45" t="s">
        <v>40</v>
      </c>
      <c r="N12" s="54">
        <f>SUM('[1]集計表（リンク）'!H182:H184)</f>
        <v>0</v>
      </c>
      <c r="O12" s="63" t="s">
        <v>41</v>
      </c>
      <c r="P12" s="35">
        <f t="shared" si="0"/>
        <v>93</v>
      </c>
      <c r="Q12" s="15" t="s">
        <v>40</v>
      </c>
      <c r="R12" s="48">
        <f t="shared" si="1"/>
        <v>0</v>
      </c>
      <c r="S12" s="57" t="s">
        <v>41</v>
      </c>
    </row>
    <row r="13" spans="1:19" ht="21" customHeight="1">
      <c r="A13" s="208"/>
      <c r="B13" s="194" t="s">
        <v>8</v>
      </c>
      <c r="C13" s="195"/>
      <c r="D13" s="8">
        <v>541</v>
      </c>
      <c r="E13" s="15" t="s">
        <v>40</v>
      </c>
      <c r="F13" s="22">
        <v>0</v>
      </c>
      <c r="G13" s="28" t="s">
        <v>41</v>
      </c>
      <c r="H13" s="35">
        <f>SUM('[1]集計表（リンク）'!D202:D218)</f>
        <v>458</v>
      </c>
      <c r="I13" s="15" t="s">
        <v>40</v>
      </c>
      <c r="J13" s="48">
        <f>SUM('[1]集計表（リンク）'!G202:G218)</f>
        <v>0</v>
      </c>
      <c r="K13" s="57" t="s">
        <v>41</v>
      </c>
      <c r="L13" s="40">
        <f>SUM('[1]集計表（リンク）'!E202:E218)</f>
        <v>547</v>
      </c>
      <c r="M13" s="45" t="s">
        <v>40</v>
      </c>
      <c r="N13" s="54">
        <f>SUM('[1]集計表（リンク）'!H202:H218)</f>
        <v>2</v>
      </c>
      <c r="O13" s="63" t="s">
        <v>41</v>
      </c>
      <c r="P13" s="35">
        <f t="shared" si="0"/>
        <v>1005</v>
      </c>
      <c r="Q13" s="15" t="s">
        <v>40</v>
      </c>
      <c r="R13" s="48">
        <f t="shared" si="1"/>
        <v>2</v>
      </c>
      <c r="S13" s="57" t="s">
        <v>41</v>
      </c>
    </row>
    <row r="14" spans="1:19" ht="21" customHeight="1">
      <c r="A14" s="208"/>
      <c r="B14" s="194" t="s">
        <v>9</v>
      </c>
      <c r="C14" s="195"/>
      <c r="D14" s="8">
        <v>882</v>
      </c>
      <c r="E14" s="15" t="s">
        <v>40</v>
      </c>
      <c r="F14" s="22">
        <v>10</v>
      </c>
      <c r="G14" s="28" t="s">
        <v>41</v>
      </c>
      <c r="H14" s="35">
        <f>SUM('[1]集計表（リンク）'!D219:D239)</f>
        <v>742</v>
      </c>
      <c r="I14" s="15" t="s">
        <v>40</v>
      </c>
      <c r="J14" s="48">
        <f>SUM('[1]集計表（リンク）'!G219:G239)</f>
        <v>1</v>
      </c>
      <c r="K14" s="57" t="s">
        <v>41</v>
      </c>
      <c r="L14" s="40">
        <f>SUM('[1]集計表（リンク）'!E219:E239)</f>
        <v>882</v>
      </c>
      <c r="M14" s="45" t="s">
        <v>40</v>
      </c>
      <c r="N14" s="54">
        <f>SUM('[1]集計表（リンク）'!H219:H239)</f>
        <v>11</v>
      </c>
      <c r="O14" s="63" t="s">
        <v>41</v>
      </c>
      <c r="P14" s="35">
        <f t="shared" si="0"/>
        <v>1624</v>
      </c>
      <c r="Q14" s="15" t="s">
        <v>40</v>
      </c>
      <c r="R14" s="48">
        <f t="shared" si="1"/>
        <v>12</v>
      </c>
      <c r="S14" s="57" t="s">
        <v>41</v>
      </c>
    </row>
    <row r="15" spans="1:19" ht="21" customHeight="1">
      <c r="A15" s="208"/>
      <c r="B15" s="194" t="s">
        <v>10</v>
      </c>
      <c r="C15" s="195"/>
      <c r="D15" s="8">
        <v>262</v>
      </c>
      <c r="E15" s="15" t="s">
        <v>40</v>
      </c>
      <c r="F15" s="22">
        <v>0</v>
      </c>
      <c r="G15" s="28" t="s">
        <v>41</v>
      </c>
      <c r="H15" s="35">
        <f>SUM('[1]集計表（リンク）'!D240:D249)</f>
        <v>290</v>
      </c>
      <c r="I15" s="15" t="s">
        <v>40</v>
      </c>
      <c r="J15" s="48">
        <f>SUM('[1]集計表（リンク）'!G240:G249)</f>
        <v>0</v>
      </c>
      <c r="K15" s="57" t="s">
        <v>41</v>
      </c>
      <c r="L15" s="40">
        <f>SUM('[1]集計表（リンク）'!E240:E249)</f>
        <v>296</v>
      </c>
      <c r="M15" s="45" t="s">
        <v>40</v>
      </c>
      <c r="N15" s="54">
        <f>SUM('[1]集計表（リンク）'!H240:H249)</f>
        <v>0</v>
      </c>
      <c r="O15" s="63" t="s">
        <v>41</v>
      </c>
      <c r="P15" s="35">
        <f>H15+L15</f>
        <v>586</v>
      </c>
      <c r="Q15" s="15" t="s">
        <v>40</v>
      </c>
      <c r="R15" s="48">
        <f>J15+N15</f>
        <v>0</v>
      </c>
      <c r="S15" s="57" t="s">
        <v>41</v>
      </c>
    </row>
    <row r="16" spans="1:19" ht="21" customHeight="1">
      <c r="A16" s="208"/>
      <c r="B16" s="194" t="s">
        <v>61</v>
      </c>
      <c r="C16" s="195"/>
      <c r="D16" s="8">
        <v>59</v>
      </c>
      <c r="E16" s="15" t="s">
        <v>40</v>
      </c>
      <c r="F16" s="22">
        <v>0</v>
      </c>
      <c r="G16" s="28" t="s">
        <v>41</v>
      </c>
      <c r="H16" s="35">
        <f>SUM('[1]集計表（リンク）'!D250:D252)</f>
        <v>46</v>
      </c>
      <c r="I16" s="15" t="s">
        <v>40</v>
      </c>
      <c r="J16" s="48">
        <f>SUM('[1]集計表（リンク）'!G250:G252)</f>
        <v>0</v>
      </c>
      <c r="K16" s="57" t="s">
        <v>41</v>
      </c>
      <c r="L16" s="40">
        <f>SUM('[1]集計表（リンク）'!E250:E252)</f>
        <v>63</v>
      </c>
      <c r="M16" s="45" t="s">
        <v>40</v>
      </c>
      <c r="N16" s="54">
        <f>SUM('[1]集計表（リンク）'!H250:H252)</f>
        <v>0</v>
      </c>
      <c r="O16" s="63" t="s">
        <v>41</v>
      </c>
      <c r="P16" s="35">
        <f>H16+L16</f>
        <v>109</v>
      </c>
      <c r="Q16" s="15" t="s">
        <v>40</v>
      </c>
      <c r="R16" s="48">
        <f>J16+N16</f>
        <v>0</v>
      </c>
      <c r="S16" s="57" t="s">
        <v>41</v>
      </c>
    </row>
    <row r="17" spans="1:19" ht="21" customHeight="1">
      <c r="A17" s="208"/>
      <c r="B17" s="194" t="s">
        <v>62</v>
      </c>
      <c r="C17" s="195"/>
      <c r="D17" s="8">
        <v>1</v>
      </c>
      <c r="E17" s="15" t="s">
        <v>40</v>
      </c>
      <c r="F17" s="22">
        <v>0</v>
      </c>
      <c r="G17" s="28" t="s">
        <v>41</v>
      </c>
      <c r="H17" s="35">
        <f>SUM('[1]集計表（リンク）'!D253)</f>
        <v>1</v>
      </c>
      <c r="I17" s="15" t="s">
        <v>40</v>
      </c>
      <c r="J17" s="48">
        <f>SUM('[1]集計表（リンク）'!G253)</f>
        <v>0</v>
      </c>
      <c r="K17" s="57" t="s">
        <v>41</v>
      </c>
      <c r="L17" s="40">
        <f>SUM('[1]集計表（リンク）'!E253)</f>
        <v>1</v>
      </c>
      <c r="M17" s="45" t="s">
        <v>40</v>
      </c>
      <c r="N17" s="54">
        <f>SUM('[1]集計表（リンク）'!H253)</f>
        <v>0</v>
      </c>
      <c r="O17" s="63" t="s">
        <v>41</v>
      </c>
      <c r="P17" s="35">
        <f>H17+L17</f>
        <v>2</v>
      </c>
      <c r="Q17" s="15" t="s">
        <v>40</v>
      </c>
      <c r="R17" s="48">
        <f>J17+N17</f>
        <v>0</v>
      </c>
      <c r="S17" s="57" t="s">
        <v>41</v>
      </c>
    </row>
    <row r="18" spans="1:19" ht="21" customHeight="1">
      <c r="A18" s="208"/>
      <c r="B18" s="194" t="s">
        <v>11</v>
      </c>
      <c r="C18" s="195"/>
      <c r="D18" s="8">
        <v>435</v>
      </c>
      <c r="E18" s="15" t="s">
        <v>40</v>
      </c>
      <c r="F18" s="22">
        <v>0</v>
      </c>
      <c r="G18" s="28" t="s">
        <v>41</v>
      </c>
      <c r="H18" s="35">
        <f>SUM('[1]集計表（リンク）'!D254:D265)</f>
        <v>352</v>
      </c>
      <c r="I18" s="15" t="s">
        <v>40</v>
      </c>
      <c r="J18" s="48">
        <f>SUM('[1]集計表（リンク）'!G254:G265)</f>
        <v>0</v>
      </c>
      <c r="K18" s="57" t="s">
        <v>41</v>
      </c>
      <c r="L18" s="40">
        <f>SUM('[1]集計表（リンク）'!E254:E265)</f>
        <v>310</v>
      </c>
      <c r="M18" s="44" t="s">
        <v>40</v>
      </c>
      <c r="N18" s="53">
        <f>SUM('[1]集計表（リンク）'!H254:H265)</f>
        <v>0</v>
      </c>
      <c r="O18" s="62" t="s">
        <v>41</v>
      </c>
      <c r="P18" s="36">
        <f t="shared" si="0"/>
        <v>662</v>
      </c>
      <c r="Q18" s="16" t="s">
        <v>40</v>
      </c>
      <c r="R18" s="49">
        <f t="shared" si="1"/>
        <v>0</v>
      </c>
      <c r="S18" s="58" t="s">
        <v>41</v>
      </c>
    </row>
    <row r="19" spans="1:19" ht="21" customHeight="1">
      <c r="A19" s="209"/>
      <c r="B19" s="196" t="s">
        <v>35</v>
      </c>
      <c r="C19" s="197"/>
      <c r="D19" s="10">
        <f>D6+D7+D10+D11+D13+D14+D15+D16+D17+D18</f>
        <v>17893</v>
      </c>
      <c r="E19" s="17" t="s">
        <v>40</v>
      </c>
      <c r="F19" s="24">
        <f>F6+F7+F10+F11+F13+F14+F15+F16+F17+F18</f>
        <v>222</v>
      </c>
      <c r="G19" s="30" t="s">
        <v>41</v>
      </c>
      <c r="H19" s="10">
        <f>H6+H7+H10+H11+H13+H14+H15+H16+H17+H18</f>
        <v>15789</v>
      </c>
      <c r="I19" s="17" t="s">
        <v>40</v>
      </c>
      <c r="J19" s="50">
        <f>J6+J7+J10+J11+J13+J14+J15+J16+J17+J18</f>
        <v>123</v>
      </c>
      <c r="K19" s="59" t="s">
        <v>41</v>
      </c>
      <c r="L19" s="10">
        <f>L6+L7+L10+L11+L13+L14+L15+L16+L17+L18</f>
        <v>18320</v>
      </c>
      <c r="M19" s="17" t="s">
        <v>40</v>
      </c>
      <c r="N19" s="50">
        <f>N6+N7+N10+N11+N13+N14+N15+N16+N17+N18</f>
        <v>181</v>
      </c>
      <c r="O19" s="59" t="s">
        <v>41</v>
      </c>
      <c r="P19" s="10">
        <f>H19+L19</f>
        <v>34109</v>
      </c>
      <c r="Q19" s="17" t="s">
        <v>40</v>
      </c>
      <c r="R19" s="50">
        <f>J19+N19</f>
        <v>304</v>
      </c>
      <c r="S19" s="59" t="s">
        <v>41</v>
      </c>
    </row>
    <row r="20" spans="1:19" ht="21" customHeight="1">
      <c r="A20" s="198" t="s">
        <v>44</v>
      </c>
      <c r="B20" s="192" t="s">
        <v>14</v>
      </c>
      <c r="C20" s="193"/>
      <c r="D20" s="7">
        <v>409</v>
      </c>
      <c r="E20" s="14" t="s">
        <v>40</v>
      </c>
      <c r="F20" s="21">
        <v>28</v>
      </c>
      <c r="G20" s="27" t="s">
        <v>41</v>
      </c>
      <c r="H20" s="37">
        <f>SUM('[1]集計表（リンク）'!D266:D280)</f>
        <v>349</v>
      </c>
      <c r="I20" s="42" t="s">
        <v>40</v>
      </c>
      <c r="J20" s="51">
        <f>SUM('[1]集計表（リンク）'!G266:G280)</f>
        <v>31</v>
      </c>
      <c r="K20" s="60" t="s">
        <v>41</v>
      </c>
      <c r="L20" s="37">
        <f>SUM('[1]集計表（リンク）'!E266:E280)</f>
        <v>370</v>
      </c>
      <c r="M20" s="42" t="s">
        <v>40</v>
      </c>
      <c r="N20" s="51">
        <f>SUM('[1]集計表（リンク）'!H266:H280)</f>
        <v>9</v>
      </c>
      <c r="O20" s="60" t="s">
        <v>41</v>
      </c>
      <c r="P20" s="34">
        <f t="shared" si="0"/>
        <v>719</v>
      </c>
      <c r="Q20" s="14" t="s">
        <v>40</v>
      </c>
      <c r="R20" s="47">
        <f t="shared" si="1"/>
        <v>40</v>
      </c>
      <c r="S20" s="56" t="s">
        <v>41</v>
      </c>
    </row>
    <row r="21" spans="1:19" ht="21" customHeight="1">
      <c r="A21" s="200"/>
      <c r="B21" s="210" t="s">
        <v>35</v>
      </c>
      <c r="C21" s="211"/>
      <c r="D21" s="11">
        <f>D20</f>
        <v>409</v>
      </c>
      <c r="E21" s="18" t="s">
        <v>40</v>
      </c>
      <c r="F21" s="25">
        <f aca="true" t="shared" si="2" ref="F21:N21">F20</f>
        <v>28</v>
      </c>
      <c r="G21" s="31" t="s">
        <v>41</v>
      </c>
      <c r="H21" s="38">
        <f t="shared" si="2"/>
        <v>349</v>
      </c>
      <c r="I21" s="43" t="s">
        <v>40</v>
      </c>
      <c r="J21" s="52">
        <f t="shared" si="2"/>
        <v>31</v>
      </c>
      <c r="K21" s="61" t="s">
        <v>41</v>
      </c>
      <c r="L21" s="38">
        <f t="shared" si="2"/>
        <v>370</v>
      </c>
      <c r="M21" s="43" t="s">
        <v>40</v>
      </c>
      <c r="N21" s="52">
        <f t="shared" si="2"/>
        <v>9</v>
      </c>
      <c r="O21" s="61" t="s">
        <v>41</v>
      </c>
      <c r="P21" s="65">
        <f t="shared" si="0"/>
        <v>719</v>
      </c>
      <c r="Q21" s="18" t="s">
        <v>40</v>
      </c>
      <c r="R21" s="69">
        <f t="shared" si="1"/>
        <v>40</v>
      </c>
      <c r="S21" s="74" t="s">
        <v>41</v>
      </c>
    </row>
    <row r="22" spans="1:19" ht="21" customHeight="1">
      <c r="A22" s="198" t="s">
        <v>15</v>
      </c>
      <c r="B22" s="205" t="s">
        <v>16</v>
      </c>
      <c r="C22" s="206"/>
      <c r="D22" s="9">
        <v>419</v>
      </c>
      <c r="E22" s="16" t="s">
        <v>40</v>
      </c>
      <c r="F22" s="23">
        <v>18</v>
      </c>
      <c r="G22" s="29" t="s">
        <v>41</v>
      </c>
      <c r="H22" s="39">
        <f>SUM('[1]集計表（リンク）'!D281:D305)</f>
        <v>363</v>
      </c>
      <c r="I22" s="44" t="s">
        <v>40</v>
      </c>
      <c r="J22" s="53">
        <f>SUM('[1]集計表（リンク）'!G281:G305)</f>
        <v>2</v>
      </c>
      <c r="K22" s="62" t="s">
        <v>41</v>
      </c>
      <c r="L22" s="37">
        <f>SUM('[1]集計表（リンク）'!E281:E305)</f>
        <v>409</v>
      </c>
      <c r="M22" s="42" t="s">
        <v>40</v>
      </c>
      <c r="N22" s="51">
        <f>SUM('[1]集計表（リンク）'!H281:H305)</f>
        <v>18</v>
      </c>
      <c r="O22" s="60" t="s">
        <v>41</v>
      </c>
      <c r="P22" s="66">
        <f t="shared" si="0"/>
        <v>772</v>
      </c>
      <c r="Q22" s="312" t="s">
        <v>40</v>
      </c>
      <c r="R22" s="313">
        <f t="shared" si="1"/>
        <v>20</v>
      </c>
      <c r="S22" s="75" t="s">
        <v>41</v>
      </c>
    </row>
    <row r="23" spans="1:19" ht="21" customHeight="1">
      <c r="A23" s="199"/>
      <c r="B23" s="194" t="s">
        <v>17</v>
      </c>
      <c r="C23" s="195"/>
      <c r="D23" s="9">
        <v>739</v>
      </c>
      <c r="E23" s="16" t="s">
        <v>75</v>
      </c>
      <c r="F23" s="23">
        <v>20</v>
      </c>
      <c r="G23" s="29" t="s">
        <v>41</v>
      </c>
      <c r="H23" s="39">
        <f>SUM('[1]集計表（リンク）'!D306:D334)</f>
        <v>688</v>
      </c>
      <c r="I23" s="44" t="s">
        <v>40</v>
      </c>
      <c r="J23" s="53">
        <f>SUM('[1]集計表（リンク）'!G306:G334)</f>
        <v>4</v>
      </c>
      <c r="K23" s="62" t="s">
        <v>41</v>
      </c>
      <c r="L23" s="39">
        <f>SUM('[1]集計表（リンク）'!E306:E334)</f>
        <v>782</v>
      </c>
      <c r="M23" s="44" t="s">
        <v>40</v>
      </c>
      <c r="N23" s="53">
        <f>SUM('[1]集計表（リンク）'!H306:H334)</f>
        <v>20</v>
      </c>
      <c r="O23" s="62" t="s">
        <v>41</v>
      </c>
      <c r="P23" s="35">
        <f t="shared" si="0"/>
        <v>1470</v>
      </c>
      <c r="Q23" s="15" t="s">
        <v>40</v>
      </c>
      <c r="R23" s="48">
        <f t="shared" si="1"/>
        <v>24</v>
      </c>
      <c r="S23" s="57" t="s">
        <v>41</v>
      </c>
    </row>
    <row r="24" spans="1:19" ht="21" customHeight="1">
      <c r="A24" s="200"/>
      <c r="B24" s="196" t="s">
        <v>35</v>
      </c>
      <c r="C24" s="197"/>
      <c r="D24" s="12">
        <f>SUM(D22:D23)</f>
        <v>1158</v>
      </c>
      <c r="E24" s="19" t="s">
        <v>40</v>
      </c>
      <c r="F24" s="24">
        <f aca="true" t="shared" si="3" ref="F24:N24">SUM(F22:F23)</f>
        <v>38</v>
      </c>
      <c r="G24" s="30" t="s">
        <v>41</v>
      </c>
      <c r="H24" s="10">
        <f t="shared" si="3"/>
        <v>1051</v>
      </c>
      <c r="I24" s="17" t="s">
        <v>40</v>
      </c>
      <c r="J24" s="50">
        <f>SUM(J22:J23)</f>
        <v>6</v>
      </c>
      <c r="K24" s="59" t="s">
        <v>41</v>
      </c>
      <c r="L24" s="10">
        <f t="shared" si="3"/>
        <v>1191</v>
      </c>
      <c r="M24" s="43" t="s">
        <v>40</v>
      </c>
      <c r="N24" s="52">
        <f t="shared" si="3"/>
        <v>38</v>
      </c>
      <c r="O24" s="61" t="s">
        <v>41</v>
      </c>
      <c r="P24" s="65">
        <f t="shared" si="0"/>
        <v>2242</v>
      </c>
      <c r="Q24" s="18" t="s">
        <v>40</v>
      </c>
      <c r="R24" s="69">
        <f t="shared" si="1"/>
        <v>44</v>
      </c>
      <c r="S24" s="74" t="s">
        <v>41</v>
      </c>
    </row>
    <row r="25" spans="1:19" ht="21" customHeight="1">
      <c r="A25" s="198" t="s">
        <v>18</v>
      </c>
      <c r="B25" s="192" t="s">
        <v>19</v>
      </c>
      <c r="C25" s="193"/>
      <c r="D25" s="9">
        <v>420</v>
      </c>
      <c r="E25" s="16" t="s">
        <v>40</v>
      </c>
      <c r="F25" s="23">
        <v>1</v>
      </c>
      <c r="G25" s="29" t="s">
        <v>41</v>
      </c>
      <c r="H25" s="39">
        <f>SUM('[1]集計表（リンク）'!D335:D367)</f>
        <v>370</v>
      </c>
      <c r="I25" s="44" t="s">
        <v>40</v>
      </c>
      <c r="J25" s="53">
        <f>SUM('[1]集計表（リンク）'!G335:G367)</f>
        <v>1</v>
      </c>
      <c r="K25" s="62" t="s">
        <v>41</v>
      </c>
      <c r="L25" s="39">
        <f>SUM('[1]集計表（リンク）'!E335:E367)</f>
        <v>407</v>
      </c>
      <c r="M25" s="44" t="s">
        <v>40</v>
      </c>
      <c r="N25" s="53">
        <f>SUM('[1]集計表（リンク）'!H335:H367)</f>
        <v>1</v>
      </c>
      <c r="O25" s="62" t="s">
        <v>41</v>
      </c>
      <c r="P25" s="36">
        <f t="shared" si="0"/>
        <v>777</v>
      </c>
      <c r="Q25" s="16" t="s">
        <v>40</v>
      </c>
      <c r="R25" s="49">
        <f t="shared" si="1"/>
        <v>2</v>
      </c>
      <c r="S25" s="58" t="s">
        <v>41</v>
      </c>
    </row>
    <row r="26" spans="1:19" ht="21" customHeight="1">
      <c r="A26" s="199"/>
      <c r="B26" s="194" t="s">
        <v>20</v>
      </c>
      <c r="C26" s="195"/>
      <c r="D26" s="8">
        <v>256</v>
      </c>
      <c r="E26" s="15" t="s">
        <v>40</v>
      </c>
      <c r="F26" s="22">
        <v>0</v>
      </c>
      <c r="G26" s="28" t="s">
        <v>41</v>
      </c>
      <c r="H26" s="40">
        <f>SUM('[1]集計表（リンク）'!D368:D387)</f>
        <v>228</v>
      </c>
      <c r="I26" s="45" t="s">
        <v>40</v>
      </c>
      <c r="J26" s="54">
        <f>SUM('[1]集計表（リンク）'!G368:G387)</f>
        <v>0</v>
      </c>
      <c r="K26" s="63" t="s">
        <v>41</v>
      </c>
      <c r="L26" s="40">
        <f>SUM('[1]集計表（リンク）'!E368:E387)</f>
        <v>234</v>
      </c>
      <c r="M26" s="45" t="s">
        <v>40</v>
      </c>
      <c r="N26" s="54">
        <f>SUM('[1]集計表（リンク）'!H368:H387)</f>
        <v>0</v>
      </c>
      <c r="O26" s="63" t="s">
        <v>41</v>
      </c>
      <c r="P26" s="35">
        <f t="shared" si="0"/>
        <v>462</v>
      </c>
      <c r="Q26" s="15" t="s">
        <v>40</v>
      </c>
      <c r="R26" s="48">
        <f t="shared" si="1"/>
        <v>0</v>
      </c>
      <c r="S26" s="57" t="s">
        <v>41</v>
      </c>
    </row>
    <row r="27" spans="1:19" ht="21" customHeight="1">
      <c r="A27" s="200"/>
      <c r="B27" s="196" t="s">
        <v>12</v>
      </c>
      <c r="C27" s="197"/>
      <c r="D27" s="12">
        <f>SUM(D25:D26)</f>
        <v>676</v>
      </c>
      <c r="E27" s="19" t="s">
        <v>40</v>
      </c>
      <c r="F27" s="24">
        <f aca="true" t="shared" si="4" ref="F27:N27">SUM(F25:F26)</f>
        <v>1</v>
      </c>
      <c r="G27" s="30" t="s">
        <v>41</v>
      </c>
      <c r="H27" s="10">
        <f t="shared" si="4"/>
        <v>598</v>
      </c>
      <c r="I27" s="17" t="s">
        <v>40</v>
      </c>
      <c r="J27" s="50">
        <f t="shared" si="4"/>
        <v>1</v>
      </c>
      <c r="K27" s="59" t="s">
        <v>41</v>
      </c>
      <c r="L27" s="10">
        <f t="shared" si="4"/>
        <v>641</v>
      </c>
      <c r="M27" s="17" t="s">
        <v>40</v>
      </c>
      <c r="N27" s="50">
        <f t="shared" si="4"/>
        <v>1</v>
      </c>
      <c r="O27" s="59" t="s">
        <v>41</v>
      </c>
      <c r="P27" s="67">
        <f t="shared" si="0"/>
        <v>1239</v>
      </c>
      <c r="Q27" s="19" t="s">
        <v>40</v>
      </c>
      <c r="R27" s="70">
        <f t="shared" si="1"/>
        <v>2</v>
      </c>
      <c r="S27" s="76" t="s">
        <v>41</v>
      </c>
    </row>
    <row r="28" spans="1:19" ht="21" customHeight="1">
      <c r="A28" s="198" t="s">
        <v>31</v>
      </c>
      <c r="B28" s="192" t="s">
        <v>21</v>
      </c>
      <c r="C28" s="193"/>
      <c r="D28" s="9">
        <v>958</v>
      </c>
      <c r="E28" s="16" t="s">
        <v>40</v>
      </c>
      <c r="F28" s="23">
        <v>7</v>
      </c>
      <c r="G28" s="29" t="s">
        <v>41</v>
      </c>
      <c r="H28" s="39">
        <f>SUM('[1]集計表（リンク）'!D388:D416)</f>
        <v>821</v>
      </c>
      <c r="I28" s="44" t="s">
        <v>40</v>
      </c>
      <c r="J28" s="53">
        <f>SUM('[1]集計表（リンク）'!G388:G416)</f>
        <v>8</v>
      </c>
      <c r="K28" s="62" t="s">
        <v>41</v>
      </c>
      <c r="L28" s="39">
        <f>SUM('[1]集計表（リンク）'!E388:E416)</f>
        <v>925</v>
      </c>
      <c r="M28" s="44" t="s">
        <v>40</v>
      </c>
      <c r="N28" s="53">
        <f>SUM('[1]集計表（リンク）'!H388:H416)</f>
        <v>2</v>
      </c>
      <c r="O28" s="62" t="s">
        <v>41</v>
      </c>
      <c r="P28" s="36">
        <f t="shared" si="0"/>
        <v>1746</v>
      </c>
      <c r="Q28" s="16" t="s">
        <v>40</v>
      </c>
      <c r="R28" s="49">
        <f t="shared" si="1"/>
        <v>10</v>
      </c>
      <c r="S28" s="58" t="s">
        <v>41</v>
      </c>
    </row>
    <row r="29" spans="1:19" ht="21" customHeight="1">
      <c r="A29" s="199"/>
      <c r="B29" s="194" t="s">
        <v>22</v>
      </c>
      <c r="C29" s="195"/>
      <c r="D29" s="8">
        <v>221</v>
      </c>
      <c r="E29" s="15" t="s">
        <v>40</v>
      </c>
      <c r="F29" s="22">
        <v>0</v>
      </c>
      <c r="G29" s="28" t="s">
        <v>41</v>
      </c>
      <c r="H29" s="40">
        <f>SUM('[1]集計表（リンク）'!D417:D429)</f>
        <v>200</v>
      </c>
      <c r="I29" s="45" t="s">
        <v>40</v>
      </c>
      <c r="J29" s="54">
        <f>SUM('[1]集計表（リンク）'!G417:G429)</f>
        <v>0</v>
      </c>
      <c r="K29" s="63" t="s">
        <v>41</v>
      </c>
      <c r="L29" s="40">
        <f>SUM('[1]集計表（リンク）'!E417:E429)</f>
        <v>215</v>
      </c>
      <c r="M29" s="45" t="s">
        <v>40</v>
      </c>
      <c r="N29" s="54">
        <f>SUM('[1]集計表（リンク）'!H417:H429)</f>
        <v>0</v>
      </c>
      <c r="O29" s="63" t="s">
        <v>41</v>
      </c>
      <c r="P29" s="35">
        <f t="shared" si="0"/>
        <v>415</v>
      </c>
      <c r="Q29" s="15" t="s">
        <v>40</v>
      </c>
      <c r="R29" s="48">
        <f t="shared" si="1"/>
        <v>0</v>
      </c>
      <c r="S29" s="57" t="s">
        <v>41</v>
      </c>
    </row>
    <row r="30" spans="1:19" ht="21" customHeight="1">
      <c r="A30" s="200"/>
      <c r="B30" s="196" t="s">
        <v>12</v>
      </c>
      <c r="C30" s="197"/>
      <c r="D30" s="12">
        <f>SUM(D28:D29)</f>
        <v>1179</v>
      </c>
      <c r="E30" s="19" t="s">
        <v>40</v>
      </c>
      <c r="F30" s="24">
        <f aca="true" t="shared" si="5" ref="F30:N30">SUM(F28:F29)</f>
        <v>7</v>
      </c>
      <c r="G30" s="30" t="s">
        <v>41</v>
      </c>
      <c r="H30" s="10">
        <f t="shared" si="5"/>
        <v>1021</v>
      </c>
      <c r="I30" s="17" t="s">
        <v>40</v>
      </c>
      <c r="J30" s="50">
        <f t="shared" si="5"/>
        <v>8</v>
      </c>
      <c r="K30" s="59" t="s">
        <v>41</v>
      </c>
      <c r="L30" s="10">
        <f t="shared" si="5"/>
        <v>1140</v>
      </c>
      <c r="M30" s="17" t="s">
        <v>40</v>
      </c>
      <c r="N30" s="50">
        <f t="shared" si="5"/>
        <v>2</v>
      </c>
      <c r="O30" s="59" t="s">
        <v>41</v>
      </c>
      <c r="P30" s="67">
        <f t="shared" si="0"/>
        <v>2161</v>
      </c>
      <c r="Q30" s="19" t="s">
        <v>40</v>
      </c>
      <c r="R30" s="70">
        <f t="shared" si="1"/>
        <v>10</v>
      </c>
      <c r="S30" s="76" t="s">
        <v>41</v>
      </c>
    </row>
    <row r="31" spans="1:19" ht="21" customHeight="1">
      <c r="A31" s="189" t="s">
        <v>23</v>
      </c>
      <c r="B31" s="192" t="s">
        <v>24</v>
      </c>
      <c r="C31" s="193"/>
      <c r="D31" s="9">
        <v>429</v>
      </c>
      <c r="E31" s="16" t="s">
        <v>40</v>
      </c>
      <c r="F31" s="23">
        <v>0</v>
      </c>
      <c r="G31" s="29" t="s">
        <v>41</v>
      </c>
      <c r="H31" s="39">
        <f>SUM('[1]集計表（リンク）'!D430:D450)</f>
        <v>382</v>
      </c>
      <c r="I31" s="44" t="s">
        <v>40</v>
      </c>
      <c r="J31" s="53">
        <f>SUM('[1]集計表（リンク）'!G430:G450)</f>
        <v>0</v>
      </c>
      <c r="K31" s="62" t="s">
        <v>41</v>
      </c>
      <c r="L31" s="39">
        <f>SUM('[1]集計表（リンク）'!E430:E450)</f>
        <v>445</v>
      </c>
      <c r="M31" s="44" t="s">
        <v>40</v>
      </c>
      <c r="N31" s="53">
        <f>SUM('[1]集計表（リンク）'!H430:H450)</f>
        <v>1</v>
      </c>
      <c r="O31" s="62" t="s">
        <v>41</v>
      </c>
      <c r="P31" s="36">
        <f t="shared" si="0"/>
        <v>827</v>
      </c>
      <c r="Q31" s="16" t="s">
        <v>40</v>
      </c>
      <c r="R31" s="49">
        <f t="shared" si="1"/>
        <v>1</v>
      </c>
      <c r="S31" s="58" t="s">
        <v>41</v>
      </c>
    </row>
    <row r="32" spans="1:19" ht="21" customHeight="1">
      <c r="A32" s="190"/>
      <c r="B32" s="194" t="s">
        <v>25</v>
      </c>
      <c r="C32" s="195"/>
      <c r="D32" s="8">
        <v>268</v>
      </c>
      <c r="E32" s="15" t="s">
        <v>40</v>
      </c>
      <c r="F32" s="22">
        <v>0</v>
      </c>
      <c r="G32" s="28" t="s">
        <v>41</v>
      </c>
      <c r="H32" s="40">
        <f>SUM('[1]集計表（リンク）'!D451:D461)</f>
        <v>258</v>
      </c>
      <c r="I32" s="45" t="s">
        <v>40</v>
      </c>
      <c r="J32" s="54">
        <f>SUM('[1]集計表（リンク）'!G451:G461)</f>
        <v>0</v>
      </c>
      <c r="K32" s="63" t="s">
        <v>41</v>
      </c>
      <c r="L32" s="40">
        <f>SUM('[1]集計表（リンク）'!E451:E461)</f>
        <v>284</v>
      </c>
      <c r="M32" s="45" t="s">
        <v>40</v>
      </c>
      <c r="N32" s="54">
        <f>SUM('[1]集計表（リンク）'!H451:H461)</f>
        <v>0</v>
      </c>
      <c r="O32" s="63" t="s">
        <v>41</v>
      </c>
      <c r="P32" s="35">
        <f t="shared" si="0"/>
        <v>542</v>
      </c>
      <c r="Q32" s="15" t="s">
        <v>40</v>
      </c>
      <c r="R32" s="48">
        <f t="shared" si="1"/>
        <v>0</v>
      </c>
      <c r="S32" s="57" t="s">
        <v>41</v>
      </c>
    </row>
    <row r="33" spans="1:19" ht="21" customHeight="1">
      <c r="A33" s="191"/>
      <c r="B33" s="196" t="s">
        <v>12</v>
      </c>
      <c r="C33" s="197"/>
      <c r="D33" s="12">
        <f>SUM(D31:D32)</f>
        <v>697</v>
      </c>
      <c r="E33" s="19" t="s">
        <v>40</v>
      </c>
      <c r="F33" s="24">
        <f aca="true" t="shared" si="6" ref="F33:N33">SUM(F31:F32)</f>
        <v>0</v>
      </c>
      <c r="G33" s="30" t="s">
        <v>41</v>
      </c>
      <c r="H33" s="10">
        <f t="shared" si="6"/>
        <v>640</v>
      </c>
      <c r="I33" s="17" t="s">
        <v>40</v>
      </c>
      <c r="J33" s="50">
        <f t="shared" si="6"/>
        <v>0</v>
      </c>
      <c r="K33" s="59" t="s">
        <v>41</v>
      </c>
      <c r="L33" s="10">
        <f t="shared" si="6"/>
        <v>729</v>
      </c>
      <c r="M33" s="17" t="s">
        <v>40</v>
      </c>
      <c r="N33" s="50">
        <f t="shared" si="6"/>
        <v>1</v>
      </c>
      <c r="O33" s="59" t="s">
        <v>41</v>
      </c>
      <c r="P33" s="67">
        <f t="shared" si="0"/>
        <v>1369</v>
      </c>
      <c r="Q33" s="19" t="s">
        <v>40</v>
      </c>
      <c r="R33" s="70">
        <f t="shared" si="1"/>
        <v>1</v>
      </c>
      <c r="S33" s="76" t="s">
        <v>41</v>
      </c>
    </row>
    <row r="34" spans="1:19" ht="21" customHeight="1">
      <c r="A34" s="198" t="s">
        <v>32</v>
      </c>
      <c r="B34" s="192" t="s">
        <v>26</v>
      </c>
      <c r="C34" s="193"/>
      <c r="D34" s="7">
        <v>377</v>
      </c>
      <c r="E34" s="14" t="s">
        <v>40</v>
      </c>
      <c r="F34" s="21">
        <v>0</v>
      </c>
      <c r="G34" s="27" t="s">
        <v>41</v>
      </c>
      <c r="H34" s="37">
        <f>SUM('[1]集計表（リンク）'!D462:D487)</f>
        <v>333</v>
      </c>
      <c r="I34" s="42" t="s">
        <v>40</v>
      </c>
      <c r="J34" s="51">
        <f>SUM('[1]集計表（リンク）'!G462:G487)</f>
        <v>0</v>
      </c>
      <c r="K34" s="60" t="s">
        <v>41</v>
      </c>
      <c r="L34" s="37">
        <f>SUM('[1]集計表（リンク）'!E462:E487)</f>
        <v>389</v>
      </c>
      <c r="M34" s="42" t="s">
        <v>40</v>
      </c>
      <c r="N34" s="51">
        <f>SUM('[1]集計表（リンク）'!H462:H487)</f>
        <v>1</v>
      </c>
      <c r="O34" s="60" t="s">
        <v>41</v>
      </c>
      <c r="P34" s="34">
        <f t="shared" si="0"/>
        <v>722</v>
      </c>
      <c r="Q34" s="14" t="s">
        <v>40</v>
      </c>
      <c r="R34" s="47">
        <f t="shared" si="1"/>
        <v>1</v>
      </c>
      <c r="S34" s="56" t="s">
        <v>41</v>
      </c>
    </row>
    <row r="35" spans="1:19" ht="21" customHeight="1">
      <c r="A35" s="199"/>
      <c r="B35" s="194" t="s">
        <v>27</v>
      </c>
      <c r="C35" s="195"/>
      <c r="D35" s="8">
        <v>361</v>
      </c>
      <c r="E35" s="15" t="s">
        <v>40</v>
      </c>
      <c r="F35" s="22">
        <v>3</v>
      </c>
      <c r="G35" s="28" t="s">
        <v>41</v>
      </c>
      <c r="H35" s="40">
        <f>SUM('[1]集計表（リンク）'!D488:D508)</f>
        <v>307</v>
      </c>
      <c r="I35" s="45" t="s">
        <v>40</v>
      </c>
      <c r="J35" s="54">
        <f>SUM('[1]集計表（リンク）'!G488:G508)</f>
        <v>1</v>
      </c>
      <c r="K35" s="63" t="s">
        <v>41</v>
      </c>
      <c r="L35" s="40">
        <f>SUM('[1]集計表（リンク）'!E488:E508)</f>
        <v>407</v>
      </c>
      <c r="M35" s="45" t="s">
        <v>40</v>
      </c>
      <c r="N35" s="54">
        <f>SUM('[1]集計表（リンク）'!H488:H508)</f>
        <v>3</v>
      </c>
      <c r="O35" s="63" t="s">
        <v>41</v>
      </c>
      <c r="P35" s="35">
        <f t="shared" si="0"/>
        <v>714</v>
      </c>
      <c r="Q35" s="15" t="s">
        <v>40</v>
      </c>
      <c r="R35" s="48">
        <f t="shared" si="1"/>
        <v>4</v>
      </c>
      <c r="S35" s="57" t="s">
        <v>41</v>
      </c>
    </row>
    <row r="36" spans="1:19" ht="21" customHeight="1">
      <c r="A36" s="200"/>
      <c r="B36" s="196" t="s">
        <v>12</v>
      </c>
      <c r="C36" s="197"/>
      <c r="D36" s="12">
        <f>SUM(D34:D35)</f>
        <v>738</v>
      </c>
      <c r="E36" s="19" t="s">
        <v>40</v>
      </c>
      <c r="F36" s="24">
        <f aca="true" t="shared" si="7" ref="F36:N36">SUM(F34:F35)</f>
        <v>3</v>
      </c>
      <c r="G36" s="30" t="s">
        <v>41</v>
      </c>
      <c r="H36" s="10">
        <f t="shared" si="7"/>
        <v>640</v>
      </c>
      <c r="I36" s="17" t="s">
        <v>40</v>
      </c>
      <c r="J36" s="50">
        <f t="shared" si="7"/>
        <v>1</v>
      </c>
      <c r="K36" s="59" t="s">
        <v>41</v>
      </c>
      <c r="L36" s="10">
        <f t="shared" si="7"/>
        <v>796</v>
      </c>
      <c r="M36" s="17" t="s">
        <v>40</v>
      </c>
      <c r="N36" s="50">
        <f t="shared" si="7"/>
        <v>4</v>
      </c>
      <c r="O36" s="59" t="s">
        <v>41</v>
      </c>
      <c r="P36" s="67">
        <f t="shared" si="0"/>
        <v>1436</v>
      </c>
      <c r="Q36" s="19" t="s">
        <v>40</v>
      </c>
      <c r="R36" s="70">
        <f t="shared" si="1"/>
        <v>5</v>
      </c>
      <c r="S36" s="76" t="s">
        <v>41</v>
      </c>
    </row>
    <row r="37" spans="1:19" ht="21" customHeight="1">
      <c r="A37" s="201" t="s">
        <v>28</v>
      </c>
      <c r="B37" s="202"/>
      <c r="C37" s="203"/>
      <c r="D37" s="13">
        <f>D19+D21+D24+D27+D30+D33+D36</f>
        <v>22750</v>
      </c>
      <c r="E37" s="20" t="s">
        <v>40</v>
      </c>
      <c r="F37" s="26">
        <f>F19+F21+F24+F27+F30+F33+F36</f>
        <v>299</v>
      </c>
      <c r="G37" s="32" t="s">
        <v>41</v>
      </c>
      <c r="H37" s="41">
        <f>H19+H21+H24+H27+H30+H33+H36</f>
        <v>20088</v>
      </c>
      <c r="I37" s="46" t="s">
        <v>40</v>
      </c>
      <c r="J37" s="55">
        <f>J19+J21+J24+J27+J30+J33+J36</f>
        <v>170</v>
      </c>
      <c r="K37" s="64" t="s">
        <v>41</v>
      </c>
      <c r="L37" s="41">
        <f>L19+L21+L24+L27+L30+L33+L36</f>
        <v>23187</v>
      </c>
      <c r="M37" s="46" t="s">
        <v>40</v>
      </c>
      <c r="N37" s="55">
        <f>N19+N21+N24+N27+N30+N33+N36</f>
        <v>236</v>
      </c>
      <c r="O37" s="64" t="s">
        <v>41</v>
      </c>
      <c r="P37" s="68">
        <f t="shared" si="0"/>
        <v>43275</v>
      </c>
      <c r="Q37" s="20" t="s">
        <v>40</v>
      </c>
      <c r="R37" s="71">
        <f>J37+N37</f>
        <v>406</v>
      </c>
      <c r="S37" s="77" t="s">
        <v>41</v>
      </c>
    </row>
    <row r="38" spans="1:19" s="314" customFormat="1" ht="28.5" customHeight="1">
      <c r="A38" s="204" t="s">
        <v>33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</row>
    <row r="39" spans="1:19" s="314" customFormat="1" ht="2.25" customHeight="1">
      <c r="A39" s="187" t="s">
        <v>77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</row>
    <row r="40" spans="1:19" s="314" customFormat="1" ht="27.75" customHeight="1">
      <c r="A40" s="188" t="s">
        <v>34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</row>
    <row r="41" ht="13.5">
      <c r="A41" s="315" t="s">
        <v>77</v>
      </c>
    </row>
  </sheetData>
  <sheetProtection/>
  <mergeCells count="46">
    <mergeCell ref="A37:C37"/>
    <mergeCell ref="A38:S38"/>
    <mergeCell ref="A40:S40"/>
    <mergeCell ref="A31:A33"/>
    <mergeCell ref="B31:C31"/>
    <mergeCell ref="B32:C32"/>
    <mergeCell ref="B33:C33"/>
    <mergeCell ref="A34:A36"/>
    <mergeCell ref="B34:C34"/>
    <mergeCell ref="B35:C35"/>
    <mergeCell ref="B36:C36"/>
    <mergeCell ref="A25:A27"/>
    <mergeCell ref="B25:C25"/>
    <mergeCell ref="B26:C26"/>
    <mergeCell ref="B27:C27"/>
    <mergeCell ref="A28:A30"/>
    <mergeCell ref="B28:C28"/>
    <mergeCell ref="B29:C29"/>
    <mergeCell ref="B30:C30"/>
    <mergeCell ref="B18:C18"/>
    <mergeCell ref="B19:C19"/>
    <mergeCell ref="A20:A21"/>
    <mergeCell ref="B20:C20"/>
    <mergeCell ref="B21:C21"/>
    <mergeCell ref="A22:A24"/>
    <mergeCell ref="B22:C22"/>
    <mergeCell ref="B23:C23"/>
    <mergeCell ref="B24:C24"/>
    <mergeCell ref="A6:A19"/>
    <mergeCell ref="B6:C6"/>
    <mergeCell ref="B7:C7"/>
    <mergeCell ref="B10:C10"/>
    <mergeCell ref="B11:C11"/>
    <mergeCell ref="B13:C13"/>
    <mergeCell ref="B14:C14"/>
    <mergeCell ref="B15:C15"/>
    <mergeCell ref="B16:C16"/>
    <mergeCell ref="B17:C17"/>
    <mergeCell ref="A1:R1"/>
    <mergeCell ref="H3:R3"/>
    <mergeCell ref="A4:C5"/>
    <mergeCell ref="D4:G5"/>
    <mergeCell ref="H4:S4"/>
    <mergeCell ref="H5:K5"/>
    <mergeCell ref="L5:O5"/>
    <mergeCell ref="P5:S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40"/>
  <sheetViews>
    <sheetView zoomScalePageLayoutView="0" workbookViewId="0" topLeftCell="A1">
      <pane xSplit="3" ySplit="5" topLeftCell="D6" activePane="bottomRight" state="frozen"/>
      <selection pane="topLeft" activeCell="X16" sqref="X16"/>
      <selection pane="topRight" activeCell="X16" sqref="X16"/>
      <selection pane="bottomLeft" activeCell="X16" sqref="X16"/>
      <selection pane="bottomRight" activeCell="A1" sqref="A1:IV16384"/>
    </sheetView>
  </sheetViews>
  <sheetFormatPr defaultColWidth="9.00390625" defaultRowHeight="13.5"/>
  <cols>
    <col min="1" max="1" width="7.50390625" style="0" bestFit="1" customWidth="1"/>
    <col min="2" max="2" width="1.875" style="0" customWidth="1"/>
    <col min="3" max="3" width="9.50390625" style="0" customWidth="1"/>
    <col min="4" max="4" width="8.375" style="0" customWidth="1"/>
    <col min="5" max="7" width="8.125" style="0" customWidth="1"/>
    <col min="8" max="9" width="7.50390625" style="0" customWidth="1"/>
    <col min="10" max="11" width="8.125" style="0" customWidth="1"/>
    <col min="12" max="12" width="7.75390625" style="0" customWidth="1"/>
  </cols>
  <sheetData>
    <row r="1" spans="1:11" s="104" customFormat="1" ht="23.25" customHeight="1">
      <c r="A1" s="219" t="s">
        <v>45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2" ht="20.25" customHeight="1">
      <c r="A2" s="1"/>
      <c r="B2" s="1"/>
      <c r="C2" s="1"/>
      <c r="D2" s="1"/>
      <c r="E2" s="1"/>
      <c r="F2" s="1"/>
      <c r="G2" s="78"/>
      <c r="H2" s="78"/>
      <c r="I2" s="319"/>
      <c r="J2" s="319"/>
      <c r="K2" s="319"/>
      <c r="L2" s="78" t="str">
        <f>'[1]① 地域別人口と世帯数'!R2</f>
        <v>令和５年３月末日現在</v>
      </c>
    </row>
    <row r="3" spans="1:12" ht="18.75" customHeight="1">
      <c r="A3" s="222" t="s">
        <v>0</v>
      </c>
      <c r="B3" s="223"/>
      <c r="C3" s="224"/>
      <c r="D3" s="320" t="s">
        <v>46</v>
      </c>
      <c r="E3" s="321" t="s">
        <v>47</v>
      </c>
      <c r="F3" s="263"/>
      <c r="G3" s="263"/>
      <c r="H3" s="322"/>
      <c r="I3" s="262" t="s">
        <v>48</v>
      </c>
      <c r="J3" s="263"/>
      <c r="K3" s="263"/>
      <c r="L3" s="264"/>
    </row>
    <row r="4" spans="1:12" ht="10.5" customHeight="1">
      <c r="A4" s="225"/>
      <c r="B4" s="226"/>
      <c r="C4" s="227"/>
      <c r="D4" s="323"/>
      <c r="E4" s="324" t="s">
        <v>49</v>
      </c>
      <c r="F4" s="325" t="s">
        <v>50</v>
      </c>
      <c r="G4" s="326" t="s">
        <v>51</v>
      </c>
      <c r="H4" s="79"/>
      <c r="I4" s="327" t="s">
        <v>49</v>
      </c>
      <c r="J4" s="325" t="s">
        <v>50</v>
      </c>
      <c r="K4" s="326" t="s">
        <v>51</v>
      </c>
      <c r="L4" s="80"/>
    </row>
    <row r="5" spans="1:12" ht="25.5" customHeight="1">
      <c r="A5" s="228"/>
      <c r="B5" s="229"/>
      <c r="C5" s="230"/>
      <c r="D5" s="328"/>
      <c r="E5" s="294"/>
      <c r="F5" s="296"/>
      <c r="G5" s="298"/>
      <c r="H5" s="123" t="s">
        <v>52</v>
      </c>
      <c r="I5" s="329"/>
      <c r="J5" s="296"/>
      <c r="K5" s="298"/>
      <c r="L5" s="124" t="s">
        <v>52</v>
      </c>
    </row>
    <row r="6" spans="1:12" ht="22.5" customHeight="1">
      <c r="A6" s="248" t="s">
        <v>3</v>
      </c>
      <c r="B6" s="237" t="s">
        <v>4</v>
      </c>
      <c r="C6" s="238"/>
      <c r="D6" s="125">
        <f>'[1]① 地域別人口と世帯数'!P6</f>
        <v>13947</v>
      </c>
      <c r="E6" s="330">
        <f>SUM('[1]集計表（リンク）'!J4:J110)</f>
        <v>1478</v>
      </c>
      <c r="F6" s="331">
        <f>SUM('[1]集計表（リンク）'!K4:K110)</f>
        <v>7252</v>
      </c>
      <c r="G6" s="331">
        <f>SUM('[1]集計表（リンク）'!L4:L110)</f>
        <v>5217</v>
      </c>
      <c r="H6" s="332">
        <f>SUM('[1]集計表（リンク）'!M4:M110)</f>
        <v>2917</v>
      </c>
      <c r="I6" s="333">
        <f>E6/D6</f>
        <v>0.10597261059726105</v>
      </c>
      <c r="J6" s="334">
        <f>F6/D6</f>
        <v>0.5199684519968452</v>
      </c>
      <c r="K6" s="334">
        <f>G6/D6</f>
        <v>0.37405893740589374</v>
      </c>
      <c r="L6" s="335">
        <f>H6/D6</f>
        <v>0.2091489209148921</v>
      </c>
    </row>
    <row r="7" spans="1:12" ht="22.5" customHeight="1">
      <c r="A7" s="336"/>
      <c r="B7" s="212" t="s">
        <v>5</v>
      </c>
      <c r="C7" s="281"/>
      <c r="D7" s="337">
        <f>'[1]① 地域別人口と世帯数'!P7</f>
        <v>9933</v>
      </c>
      <c r="E7" s="338">
        <f>SUM('[1]集計表（リンク）'!J111:J167)</f>
        <v>861</v>
      </c>
      <c r="F7" s="339">
        <f>SUM('[1]集計表（リンク）'!K111:K167)</f>
        <v>4906</v>
      </c>
      <c r="G7" s="339">
        <f>SUM('[1]集計表（リンク）'!L111:L167)</f>
        <v>4166</v>
      </c>
      <c r="H7" s="340">
        <f>SUM('[1]集計表（リンク）'!M111:M167)</f>
        <v>2186</v>
      </c>
      <c r="I7" s="341">
        <f>E7/D7</f>
        <v>0.08668076109936575</v>
      </c>
      <c r="J7" s="342">
        <f aca="true" t="shared" si="0" ref="J7:J37">F7/D7</f>
        <v>0.4939091915836102</v>
      </c>
      <c r="K7" s="342">
        <f aca="true" t="shared" si="1" ref="K7:K37">G7/D7</f>
        <v>0.4194100473170241</v>
      </c>
      <c r="L7" s="343">
        <f aca="true" t="shared" si="2" ref="L7:L37">H7/D7</f>
        <v>0.22007449914426658</v>
      </c>
    </row>
    <row r="8" spans="1:12" ht="22.5" customHeight="1">
      <c r="A8" s="336"/>
      <c r="B8" s="2"/>
      <c r="C8" s="4" t="s">
        <v>36</v>
      </c>
      <c r="D8" s="344">
        <f>'[1]① 地域別人口と世帯数'!P8</f>
        <v>1824</v>
      </c>
      <c r="E8" s="345">
        <f>SUM('[1]集計表（リンク）'!J144:J154)</f>
        <v>123</v>
      </c>
      <c r="F8" s="346">
        <f>SUM('[1]集計表（リンク）'!K144:K154)</f>
        <v>845</v>
      </c>
      <c r="G8" s="346">
        <f>SUM('[1]集計表（リンク）'!L144:L154)</f>
        <v>856</v>
      </c>
      <c r="H8" s="347">
        <f>SUM('[1]集計表（リンク）'!M144:M154)</f>
        <v>409</v>
      </c>
      <c r="I8" s="348">
        <f aca="true" t="shared" si="3" ref="I8:I37">E8/D8</f>
        <v>0.06743421052631579</v>
      </c>
      <c r="J8" s="349">
        <f t="shared" si="0"/>
        <v>0.46326754385964913</v>
      </c>
      <c r="K8" s="349">
        <f t="shared" si="1"/>
        <v>0.4692982456140351</v>
      </c>
      <c r="L8" s="350">
        <f t="shared" si="2"/>
        <v>0.22423245614035087</v>
      </c>
    </row>
    <row r="9" spans="1:12" ht="22.5" customHeight="1">
      <c r="A9" s="336"/>
      <c r="B9" s="3"/>
      <c r="C9" s="4" t="s">
        <v>37</v>
      </c>
      <c r="D9" s="344">
        <f>'[1]① 地域別人口と世帯数'!P9</f>
        <v>1152</v>
      </c>
      <c r="E9" s="345">
        <f>SUM('[1]集計表（リンク）'!J155:J167)</f>
        <v>27</v>
      </c>
      <c r="F9" s="346">
        <f>SUM('[1]集計表（リンク）'!K155:K167)</f>
        <v>490</v>
      </c>
      <c r="G9" s="346">
        <f>SUM('[1]集計表（リンク）'!L155:L167)</f>
        <v>635</v>
      </c>
      <c r="H9" s="347">
        <f>SUM('[1]集計表（リンク）'!M155:M167)</f>
        <v>384</v>
      </c>
      <c r="I9" s="348">
        <f t="shared" si="3"/>
        <v>0.0234375</v>
      </c>
      <c r="J9" s="349">
        <f t="shared" si="0"/>
        <v>0.4253472222222222</v>
      </c>
      <c r="K9" s="349">
        <f t="shared" si="1"/>
        <v>0.5512152777777778</v>
      </c>
      <c r="L9" s="350">
        <f t="shared" si="2"/>
        <v>0.3333333333333333</v>
      </c>
    </row>
    <row r="10" spans="1:12" ht="22.5" customHeight="1">
      <c r="A10" s="336"/>
      <c r="B10" s="239" t="s">
        <v>6</v>
      </c>
      <c r="C10" s="240"/>
      <c r="D10" s="351">
        <f>'[1]① 地域別人口と世帯数'!P10</f>
        <v>3843</v>
      </c>
      <c r="E10" s="345">
        <f>SUM('[1]集計表（リンク）'!J168:J181)</f>
        <v>438</v>
      </c>
      <c r="F10" s="346">
        <f>SUM('[1]集計表（リンク）'!K168:K181)</f>
        <v>2008</v>
      </c>
      <c r="G10" s="346">
        <f>SUM('[1]集計表（リンク）'!L168:L181)</f>
        <v>1397</v>
      </c>
      <c r="H10" s="347">
        <f>SUM('[1]集計表（リンク）'!M168:M181)</f>
        <v>725</v>
      </c>
      <c r="I10" s="348">
        <f t="shared" si="3"/>
        <v>0.11397345823575332</v>
      </c>
      <c r="J10" s="349">
        <f t="shared" si="0"/>
        <v>0.5225084569346864</v>
      </c>
      <c r="K10" s="349">
        <f t="shared" si="1"/>
        <v>0.3635180848295602</v>
      </c>
      <c r="L10" s="350">
        <f t="shared" si="2"/>
        <v>0.18865469685141817</v>
      </c>
    </row>
    <row r="11" spans="1:12" ht="22.5" customHeight="1">
      <c r="A11" s="336"/>
      <c r="B11" s="212" t="s">
        <v>7</v>
      </c>
      <c r="C11" s="281"/>
      <c r="D11" s="351">
        <f>'[1]① 地域別人口と世帯数'!P11</f>
        <v>2398</v>
      </c>
      <c r="E11" s="345">
        <f>SUM('[1]集計表（リンク）'!J182:J201)</f>
        <v>138</v>
      </c>
      <c r="F11" s="346">
        <f>SUM('[1]集計表（リンク）'!K182:K201)</f>
        <v>1115</v>
      </c>
      <c r="G11" s="346">
        <f>SUM('[1]集計表（リンク）'!L182:L201)</f>
        <v>1145</v>
      </c>
      <c r="H11" s="347">
        <f>SUM('[1]集計表（リンク）'!M182:M201)</f>
        <v>653</v>
      </c>
      <c r="I11" s="348">
        <f t="shared" si="3"/>
        <v>0.057547956630525435</v>
      </c>
      <c r="J11" s="349">
        <f t="shared" si="0"/>
        <v>0.46497080900750626</v>
      </c>
      <c r="K11" s="349">
        <f t="shared" si="1"/>
        <v>0.4774812343619683</v>
      </c>
      <c r="L11" s="350">
        <f t="shared" si="2"/>
        <v>0.27231025854879065</v>
      </c>
    </row>
    <row r="12" spans="1:12" ht="22.5" customHeight="1">
      <c r="A12" s="336"/>
      <c r="B12" s="147"/>
      <c r="C12" s="81" t="s">
        <v>38</v>
      </c>
      <c r="D12" s="344">
        <f>'[1]① 地域別人口と世帯数'!P12</f>
        <v>93</v>
      </c>
      <c r="E12" s="345">
        <f>SUM('[1]集計表（リンク）'!J182:J184)</f>
        <v>0</v>
      </c>
      <c r="F12" s="346">
        <f>SUM('[1]集計表（リンク）'!K182:K184)</f>
        <v>25</v>
      </c>
      <c r="G12" s="346">
        <f>SUM('[1]集計表（リンク）'!L182:L184)</f>
        <v>68</v>
      </c>
      <c r="H12" s="347">
        <f>SUM('[1]集計表（リンク）'!M182:M184)</f>
        <v>38</v>
      </c>
      <c r="I12" s="348">
        <f t="shared" si="3"/>
        <v>0</v>
      </c>
      <c r="J12" s="349">
        <f t="shared" si="0"/>
        <v>0.26881720430107525</v>
      </c>
      <c r="K12" s="349">
        <f t="shared" si="1"/>
        <v>0.7311827956989247</v>
      </c>
      <c r="L12" s="350">
        <f t="shared" si="2"/>
        <v>0.40860215053763443</v>
      </c>
    </row>
    <row r="13" spans="1:12" ht="22.5" customHeight="1">
      <c r="A13" s="336"/>
      <c r="B13" s="239" t="s">
        <v>8</v>
      </c>
      <c r="C13" s="240"/>
      <c r="D13" s="351">
        <f>'[1]① 地域別人口と世帯数'!P13</f>
        <v>1005</v>
      </c>
      <c r="E13" s="345">
        <f>SUM('[1]集計表（リンク）'!J202:J218)</f>
        <v>33</v>
      </c>
      <c r="F13" s="346">
        <f>SUM('[1]集計表（リンク）'!K202:K218)</f>
        <v>394</v>
      </c>
      <c r="G13" s="346">
        <f>SUM('[1]集計表（リンク）'!L202:L218)</f>
        <v>578</v>
      </c>
      <c r="H13" s="347">
        <f>SUM('[1]集計表（リンク）'!M202:M218)</f>
        <v>346</v>
      </c>
      <c r="I13" s="348">
        <f t="shared" si="3"/>
        <v>0.03283582089552239</v>
      </c>
      <c r="J13" s="349">
        <f t="shared" si="0"/>
        <v>0.3920398009950249</v>
      </c>
      <c r="K13" s="349">
        <f t="shared" si="1"/>
        <v>0.5751243781094527</v>
      </c>
      <c r="L13" s="350">
        <f t="shared" si="2"/>
        <v>0.34427860696517415</v>
      </c>
    </row>
    <row r="14" spans="1:12" ht="22.5" customHeight="1">
      <c r="A14" s="336"/>
      <c r="B14" s="239" t="s">
        <v>9</v>
      </c>
      <c r="C14" s="240"/>
      <c r="D14" s="351">
        <f>'[1]① 地域別人口と世帯数'!P14</f>
        <v>1624</v>
      </c>
      <c r="E14" s="345">
        <f>SUM('[1]集計表（リンク）'!J219:J239)</f>
        <v>52</v>
      </c>
      <c r="F14" s="346">
        <f>SUM('[1]集計表（リンク）'!K219:K239)</f>
        <v>599</v>
      </c>
      <c r="G14" s="346">
        <f>SUM('[1]集計表（リンク）'!L219:L239)</f>
        <v>973</v>
      </c>
      <c r="H14" s="347">
        <f>SUM('[1]集計表（リンク）'!M219:M239)</f>
        <v>546</v>
      </c>
      <c r="I14" s="348">
        <f t="shared" si="3"/>
        <v>0.03201970443349754</v>
      </c>
      <c r="J14" s="349">
        <f t="shared" si="0"/>
        <v>0.3688423645320197</v>
      </c>
      <c r="K14" s="349">
        <f t="shared" si="1"/>
        <v>0.5991379310344828</v>
      </c>
      <c r="L14" s="350">
        <f t="shared" si="2"/>
        <v>0.33620689655172414</v>
      </c>
    </row>
    <row r="15" spans="1:12" ht="22.5" customHeight="1">
      <c r="A15" s="336"/>
      <c r="B15" s="239" t="s">
        <v>10</v>
      </c>
      <c r="C15" s="240"/>
      <c r="D15" s="351">
        <f>'[1]① 地域別人口と世帯数'!P15</f>
        <v>586</v>
      </c>
      <c r="E15" s="345">
        <f>SUM('[1]集計表（リンク）'!J240:J249)</f>
        <v>51</v>
      </c>
      <c r="F15" s="346">
        <f>SUM('[1]集計表（リンク）'!K240:K249)</f>
        <v>280</v>
      </c>
      <c r="G15" s="346">
        <f>SUM('[1]集計表（リンク）'!L240:L249)</f>
        <v>255</v>
      </c>
      <c r="H15" s="347">
        <f>SUM('[1]集計表（リンク）'!M240:M249)</f>
        <v>126</v>
      </c>
      <c r="I15" s="348">
        <f>E15/D15</f>
        <v>0.08703071672354949</v>
      </c>
      <c r="J15" s="349">
        <f>F15/D15</f>
        <v>0.4778156996587031</v>
      </c>
      <c r="K15" s="349">
        <f>G15/D15</f>
        <v>0.4351535836177474</v>
      </c>
      <c r="L15" s="350">
        <f>H15/D15</f>
        <v>0.2150170648464164</v>
      </c>
    </row>
    <row r="16" spans="1:12" ht="22.5" customHeight="1">
      <c r="A16" s="336"/>
      <c r="B16" s="239" t="s">
        <v>61</v>
      </c>
      <c r="C16" s="240"/>
      <c r="D16" s="351">
        <f>'[1]① 地域別人口と世帯数'!P16</f>
        <v>109</v>
      </c>
      <c r="E16" s="345">
        <f>SUM('[1]集計表（リンク）'!J250:J252)</f>
        <v>0</v>
      </c>
      <c r="F16" s="346">
        <f>SUM('[1]集計表（リンク）'!K250:K252)</f>
        <v>30</v>
      </c>
      <c r="G16" s="346">
        <f>SUM('[1]集計表（リンク）'!L250:L252)</f>
        <v>79</v>
      </c>
      <c r="H16" s="347">
        <f>SUM('[1]集計表（リンク）'!M250:M252)</f>
        <v>43</v>
      </c>
      <c r="I16" s="348">
        <f>E16/D16</f>
        <v>0</v>
      </c>
      <c r="J16" s="349">
        <f>F16/D16</f>
        <v>0.27522935779816515</v>
      </c>
      <c r="K16" s="349">
        <f>G16/D16</f>
        <v>0.7247706422018348</v>
      </c>
      <c r="L16" s="350">
        <f>H16/D16</f>
        <v>0.3944954128440367</v>
      </c>
    </row>
    <row r="17" spans="1:12" ht="22.5" customHeight="1">
      <c r="A17" s="336"/>
      <c r="B17" s="239" t="s">
        <v>62</v>
      </c>
      <c r="C17" s="240"/>
      <c r="D17" s="351">
        <f>'[1]① 地域別人口と世帯数'!P17</f>
        <v>2</v>
      </c>
      <c r="E17" s="345">
        <f>SUM('[1]集計表（リンク）'!J253)</f>
        <v>0</v>
      </c>
      <c r="F17" s="346">
        <f>SUM('[1]集計表（リンク）'!K253)</f>
        <v>0</v>
      </c>
      <c r="G17" s="346">
        <f>SUM('[1]集計表（リンク）'!L253)</f>
        <v>2</v>
      </c>
      <c r="H17" s="347">
        <f>SUM('[1]集計表（リンク）'!M253)</f>
        <v>0</v>
      </c>
      <c r="I17" s="348">
        <f>E17/D17</f>
        <v>0</v>
      </c>
      <c r="J17" s="349">
        <f t="shared" si="0"/>
        <v>0</v>
      </c>
      <c r="K17" s="349">
        <f t="shared" si="1"/>
        <v>1</v>
      </c>
      <c r="L17" s="350">
        <f t="shared" si="2"/>
        <v>0</v>
      </c>
    </row>
    <row r="18" spans="1:12" ht="22.5" customHeight="1">
      <c r="A18" s="336"/>
      <c r="B18" s="239" t="s">
        <v>11</v>
      </c>
      <c r="C18" s="240"/>
      <c r="D18" s="337">
        <f>'[1]① 地域別人口と世帯数'!P18</f>
        <v>662</v>
      </c>
      <c r="E18" s="338">
        <f>SUM('[1]集計表（リンク）'!J254:J265)</f>
        <v>23</v>
      </c>
      <c r="F18" s="339">
        <f>SUM('[1]集計表（リンク）'!K254:K265)</f>
        <v>258</v>
      </c>
      <c r="G18" s="339">
        <f>SUM('[1]集計表（リンク）'!L254:L265)</f>
        <v>381</v>
      </c>
      <c r="H18" s="340">
        <f>SUM('[1]集計表（リンク）'!M254:M265)</f>
        <v>217</v>
      </c>
      <c r="I18" s="341">
        <f t="shared" si="3"/>
        <v>0.03474320241691843</v>
      </c>
      <c r="J18" s="342">
        <f t="shared" si="0"/>
        <v>0.38972809667673713</v>
      </c>
      <c r="K18" s="342">
        <f t="shared" si="1"/>
        <v>0.5755287009063444</v>
      </c>
      <c r="L18" s="343">
        <f t="shared" si="2"/>
        <v>0.32779456193353473</v>
      </c>
    </row>
    <row r="19" spans="1:12" ht="22.5" customHeight="1">
      <c r="A19" s="249"/>
      <c r="B19" s="241" t="s">
        <v>35</v>
      </c>
      <c r="C19" s="242"/>
      <c r="D19" s="82">
        <f>'[1]① 地域別人口と世帯数'!P19</f>
        <v>34109</v>
      </c>
      <c r="E19" s="83">
        <f>E6+E7+E10+E11+E13+E14+E15+E16+E17+E18</f>
        <v>3074</v>
      </c>
      <c r="F19" s="84">
        <f>F6+F7+F10+F11+F13+F14+F15+F16+F17+F18</f>
        <v>16842</v>
      </c>
      <c r="G19" s="84">
        <f>G6+G7+G10+G11+G13+G14+G15+G16+G17+G18</f>
        <v>14193</v>
      </c>
      <c r="H19" s="85">
        <f>H6+H7+H10+H11+H13+H14+H15+H16+H17+H18</f>
        <v>7759</v>
      </c>
      <c r="I19" s="86">
        <f>E19/D19</f>
        <v>0.09012284147878859</v>
      </c>
      <c r="J19" s="87">
        <f>F19/D19</f>
        <v>0.49376997273446893</v>
      </c>
      <c r="K19" s="87">
        <f>G19/D19</f>
        <v>0.4161071857867425</v>
      </c>
      <c r="L19" s="88">
        <f>H19/D19</f>
        <v>0.22747661907414465</v>
      </c>
    </row>
    <row r="20" spans="1:12" ht="22.5" customHeight="1">
      <c r="A20" s="248" t="s">
        <v>13</v>
      </c>
      <c r="B20" s="237" t="s">
        <v>14</v>
      </c>
      <c r="C20" s="238"/>
      <c r="D20" s="352">
        <f>'[1]① 地域別人口と世帯数'!P20</f>
        <v>719</v>
      </c>
      <c r="E20" s="330">
        <f>SUM('[1]集計表（リンク）'!J266:J280)</f>
        <v>32</v>
      </c>
      <c r="F20" s="331">
        <f>SUM('[1]集計表（リンク）'!K266:K280)</f>
        <v>283</v>
      </c>
      <c r="G20" s="331">
        <f>SUM('[1]集計表（リンク）'!L266:L280)</f>
        <v>404</v>
      </c>
      <c r="H20" s="332">
        <f>SUM('[1]集計表（リンク）'!M266:M280)</f>
        <v>233</v>
      </c>
      <c r="I20" s="333">
        <f t="shared" si="3"/>
        <v>0.04450625869262865</v>
      </c>
      <c r="J20" s="334">
        <f t="shared" si="0"/>
        <v>0.39360222531293465</v>
      </c>
      <c r="K20" s="334">
        <f t="shared" si="1"/>
        <v>0.5618915159944368</v>
      </c>
      <c r="L20" s="335">
        <f t="shared" si="2"/>
        <v>0.3240611961057024</v>
      </c>
    </row>
    <row r="21" spans="1:12" ht="22.5" customHeight="1">
      <c r="A21" s="249"/>
      <c r="B21" s="241" t="s">
        <v>35</v>
      </c>
      <c r="C21" s="242"/>
      <c r="D21" s="89">
        <f>'[1]① 地域別人口と世帯数'!P21</f>
        <v>719</v>
      </c>
      <c r="E21" s="90">
        <f>E20</f>
        <v>32</v>
      </c>
      <c r="F21" s="91">
        <f>F20</f>
        <v>283</v>
      </c>
      <c r="G21" s="91">
        <f>G20</f>
        <v>404</v>
      </c>
      <c r="H21" s="92">
        <f>H20</f>
        <v>233</v>
      </c>
      <c r="I21" s="93">
        <f t="shared" si="3"/>
        <v>0.04450625869262865</v>
      </c>
      <c r="J21" s="94">
        <f t="shared" si="0"/>
        <v>0.39360222531293465</v>
      </c>
      <c r="K21" s="94">
        <f t="shared" si="1"/>
        <v>0.5618915159944368</v>
      </c>
      <c r="L21" s="95">
        <f t="shared" si="2"/>
        <v>0.3240611961057024</v>
      </c>
    </row>
    <row r="22" spans="1:12" ht="22.5" customHeight="1">
      <c r="A22" s="248" t="s">
        <v>15</v>
      </c>
      <c r="B22" s="237" t="s">
        <v>16</v>
      </c>
      <c r="C22" s="238"/>
      <c r="D22" s="353">
        <f>'[1]① 地域別人口と世帯数'!P22</f>
        <v>772</v>
      </c>
      <c r="E22" s="354">
        <f>SUM('[1]集計表（リンク）'!J281:J305)</f>
        <v>34</v>
      </c>
      <c r="F22" s="355">
        <f>SUM('[1]集計表（リンク）'!K281:K305)</f>
        <v>311</v>
      </c>
      <c r="G22" s="355">
        <f>SUM('[1]集計表（リンク）'!L281:L305)</f>
        <v>427</v>
      </c>
      <c r="H22" s="356">
        <f>SUM('[1]集計表（リンク）'!M281:M305)</f>
        <v>256</v>
      </c>
      <c r="I22" s="357">
        <f t="shared" si="3"/>
        <v>0.04404145077720207</v>
      </c>
      <c r="J22" s="358">
        <f t="shared" si="0"/>
        <v>0.4028497409326425</v>
      </c>
      <c r="K22" s="358">
        <f t="shared" si="1"/>
        <v>0.5531088082901554</v>
      </c>
      <c r="L22" s="359">
        <f t="shared" si="2"/>
        <v>0.3316062176165803</v>
      </c>
    </row>
    <row r="23" spans="1:12" ht="22.5" customHeight="1">
      <c r="A23" s="336"/>
      <c r="B23" s="239" t="s">
        <v>17</v>
      </c>
      <c r="C23" s="240"/>
      <c r="D23" s="351">
        <f>'[1]① 地域別人口と世帯数'!P23</f>
        <v>1470</v>
      </c>
      <c r="E23" s="345">
        <f>SUM('[1]集計表（リンク）'!J306:J334)</f>
        <v>87</v>
      </c>
      <c r="F23" s="346">
        <f>SUM('[1]集計表（リンク）'!K306:K334)</f>
        <v>592</v>
      </c>
      <c r="G23" s="346">
        <f>SUM('[1]集計表（リンク）'!L306:L334)</f>
        <v>791</v>
      </c>
      <c r="H23" s="347">
        <f>SUM('[1]集計表（リンク）'!M306:M334)</f>
        <v>466</v>
      </c>
      <c r="I23" s="348">
        <f t="shared" si="3"/>
        <v>0.05918367346938776</v>
      </c>
      <c r="J23" s="349">
        <f t="shared" si="0"/>
        <v>0.40272108843537413</v>
      </c>
      <c r="K23" s="349">
        <f t="shared" si="1"/>
        <v>0.5380952380952381</v>
      </c>
      <c r="L23" s="350">
        <f t="shared" si="2"/>
        <v>0.31700680272108844</v>
      </c>
    </row>
    <row r="24" spans="1:12" ht="22.5" customHeight="1">
      <c r="A24" s="249"/>
      <c r="B24" s="241" t="s">
        <v>35</v>
      </c>
      <c r="C24" s="242"/>
      <c r="D24" s="89">
        <f>'[1]① 地域別人口と世帯数'!P24</f>
        <v>2242</v>
      </c>
      <c r="E24" s="90">
        <f>SUM(E22:E23)</f>
        <v>121</v>
      </c>
      <c r="F24" s="91">
        <f>SUM(F22:F23)</f>
        <v>903</v>
      </c>
      <c r="G24" s="91">
        <f>SUM(G22:G23)</f>
        <v>1218</v>
      </c>
      <c r="H24" s="92">
        <f>SUM(H22:H23)</f>
        <v>722</v>
      </c>
      <c r="I24" s="93">
        <f t="shared" si="3"/>
        <v>0.05396966993755575</v>
      </c>
      <c r="J24" s="94">
        <f t="shared" si="0"/>
        <v>0.4027653880463872</v>
      </c>
      <c r="K24" s="94">
        <f t="shared" si="1"/>
        <v>0.5432649420160571</v>
      </c>
      <c r="L24" s="95">
        <f t="shared" si="2"/>
        <v>0.3220338983050847</v>
      </c>
    </row>
    <row r="25" spans="1:12" ht="22.5" customHeight="1">
      <c r="A25" s="248" t="s">
        <v>18</v>
      </c>
      <c r="B25" s="237" t="s">
        <v>19</v>
      </c>
      <c r="C25" s="238"/>
      <c r="D25" s="337">
        <f>'[1]① 地域別人口と世帯数'!P25</f>
        <v>777</v>
      </c>
      <c r="E25" s="338">
        <f>SUM('[1]集計表（リンク）'!J335:J367)</f>
        <v>41</v>
      </c>
      <c r="F25" s="339">
        <f>SUM('[1]集計表（リンク）'!K335:K367)</f>
        <v>274</v>
      </c>
      <c r="G25" s="339">
        <f>SUM('[1]集計表（リンク）'!L335:L367)</f>
        <v>462</v>
      </c>
      <c r="H25" s="340">
        <f>SUM('[1]集計表（リンク）'!M335:M367)</f>
        <v>269</v>
      </c>
      <c r="I25" s="341">
        <f t="shared" si="3"/>
        <v>0.05276705276705277</v>
      </c>
      <c r="J25" s="342">
        <f t="shared" si="0"/>
        <v>0.35263835263835264</v>
      </c>
      <c r="K25" s="342">
        <f t="shared" si="1"/>
        <v>0.5945945945945946</v>
      </c>
      <c r="L25" s="343">
        <f t="shared" si="2"/>
        <v>0.3462033462033462</v>
      </c>
    </row>
    <row r="26" spans="1:12" ht="22.5" customHeight="1">
      <c r="A26" s="336"/>
      <c r="B26" s="239" t="s">
        <v>20</v>
      </c>
      <c r="C26" s="240"/>
      <c r="D26" s="351">
        <f>'[1]① 地域別人口と世帯数'!P26</f>
        <v>462</v>
      </c>
      <c r="E26" s="345">
        <f>SUM('[1]集計表（リンク）'!J368:J387)</f>
        <v>13</v>
      </c>
      <c r="F26" s="346">
        <f>SUM('[1]集計表（リンク）'!K368:K387)</f>
        <v>179</v>
      </c>
      <c r="G26" s="346">
        <f>SUM('[1]集計表（リンク）'!L368:L387)</f>
        <v>270</v>
      </c>
      <c r="H26" s="347">
        <f>SUM('[1]集計表（リンク）'!M368:M387)</f>
        <v>158</v>
      </c>
      <c r="I26" s="348">
        <f t="shared" si="3"/>
        <v>0.02813852813852814</v>
      </c>
      <c r="J26" s="349">
        <f t="shared" si="0"/>
        <v>0.3874458874458874</v>
      </c>
      <c r="K26" s="349">
        <f t="shared" si="1"/>
        <v>0.5844155844155844</v>
      </c>
      <c r="L26" s="350">
        <f t="shared" si="2"/>
        <v>0.341991341991342</v>
      </c>
    </row>
    <row r="27" spans="1:12" ht="22.5" customHeight="1">
      <c r="A27" s="249"/>
      <c r="B27" s="241" t="s">
        <v>12</v>
      </c>
      <c r="C27" s="242"/>
      <c r="D27" s="82">
        <f>'[1]① 地域別人口と世帯数'!P27</f>
        <v>1239</v>
      </c>
      <c r="E27" s="96">
        <f>SUM(E25:E26)</f>
        <v>54</v>
      </c>
      <c r="F27" s="97">
        <f>SUM(F25:F26)</f>
        <v>453</v>
      </c>
      <c r="G27" s="97">
        <f>SUM(G25:G26)</f>
        <v>732</v>
      </c>
      <c r="H27" s="98">
        <f>SUM(H25:H26)</f>
        <v>427</v>
      </c>
      <c r="I27" s="99">
        <f t="shared" si="3"/>
        <v>0.043583535108958835</v>
      </c>
      <c r="J27" s="100">
        <f t="shared" si="0"/>
        <v>0.36561743341404357</v>
      </c>
      <c r="K27" s="100">
        <f t="shared" si="1"/>
        <v>0.5907990314769975</v>
      </c>
      <c r="L27" s="101">
        <f t="shared" si="2"/>
        <v>0.3446327683615819</v>
      </c>
    </row>
    <row r="28" spans="1:12" ht="22.5" customHeight="1">
      <c r="A28" s="198" t="s">
        <v>31</v>
      </c>
      <c r="B28" s="237" t="s">
        <v>21</v>
      </c>
      <c r="C28" s="238"/>
      <c r="D28" s="337">
        <f>'[1]① 地域別人口と世帯数'!P28</f>
        <v>1746</v>
      </c>
      <c r="E28" s="338">
        <f>SUM('[1]集計表（リンク）'!J388:J416)</f>
        <v>93</v>
      </c>
      <c r="F28" s="339">
        <f>SUM('[1]集計表（リンク）'!K388:K416)</f>
        <v>723</v>
      </c>
      <c r="G28" s="339">
        <f>SUM('[1]集計表（リンク）'!L388:L416)</f>
        <v>930</v>
      </c>
      <c r="H28" s="340">
        <f>SUM('[1]集計表（リンク）'!M388:M416)</f>
        <v>539</v>
      </c>
      <c r="I28" s="341">
        <f t="shared" si="3"/>
        <v>0.05326460481099656</v>
      </c>
      <c r="J28" s="342">
        <f t="shared" si="0"/>
        <v>0.41408934707903783</v>
      </c>
      <c r="K28" s="342">
        <f t="shared" si="1"/>
        <v>0.5326460481099656</v>
      </c>
      <c r="L28" s="343">
        <f t="shared" si="2"/>
        <v>0.3087056128293242</v>
      </c>
    </row>
    <row r="29" spans="1:12" ht="22.5" customHeight="1">
      <c r="A29" s="199"/>
      <c r="B29" s="239" t="s">
        <v>22</v>
      </c>
      <c r="C29" s="240"/>
      <c r="D29" s="351">
        <f>'[1]① 地域別人口と世帯数'!P29</f>
        <v>415</v>
      </c>
      <c r="E29" s="345">
        <f>SUM('[1]集計表（リンク）'!J417:J429)</f>
        <v>10</v>
      </c>
      <c r="F29" s="346">
        <f>SUM('[1]集計表（リンク）'!K417:K429)</f>
        <v>134</v>
      </c>
      <c r="G29" s="346">
        <f>SUM('[1]集計表（リンク）'!L417:L429)</f>
        <v>271</v>
      </c>
      <c r="H29" s="347">
        <f>SUM('[1]集計表（リンク）'!M417:M429)</f>
        <v>161</v>
      </c>
      <c r="I29" s="348">
        <f t="shared" si="3"/>
        <v>0.024096385542168676</v>
      </c>
      <c r="J29" s="349">
        <f t="shared" si="0"/>
        <v>0.3228915662650602</v>
      </c>
      <c r="K29" s="349">
        <f t="shared" si="1"/>
        <v>0.653012048192771</v>
      </c>
      <c r="L29" s="350">
        <f t="shared" si="2"/>
        <v>0.38795180722891565</v>
      </c>
    </row>
    <row r="30" spans="1:12" ht="22.5" customHeight="1">
      <c r="A30" s="200"/>
      <c r="B30" s="241" t="s">
        <v>12</v>
      </c>
      <c r="C30" s="242"/>
      <c r="D30" s="82">
        <f>'[1]① 地域別人口と世帯数'!P30</f>
        <v>2161</v>
      </c>
      <c r="E30" s="96">
        <f>SUM(E28:E29)</f>
        <v>103</v>
      </c>
      <c r="F30" s="97">
        <f>SUM(F28:F29)</f>
        <v>857</v>
      </c>
      <c r="G30" s="97">
        <f>SUM(G28:G29)</f>
        <v>1201</v>
      </c>
      <c r="H30" s="98">
        <f>SUM(H28:H29)</f>
        <v>700</v>
      </c>
      <c r="I30" s="99">
        <f t="shared" si="3"/>
        <v>0.04766311892642295</v>
      </c>
      <c r="J30" s="100">
        <f t="shared" si="0"/>
        <v>0.3965756594169366</v>
      </c>
      <c r="K30" s="100">
        <f t="shared" si="1"/>
        <v>0.5557612216566404</v>
      </c>
      <c r="L30" s="101">
        <f t="shared" si="2"/>
        <v>0.3239241092086997</v>
      </c>
    </row>
    <row r="31" spans="1:12" ht="22.5" customHeight="1">
      <c r="A31" s="189" t="s">
        <v>23</v>
      </c>
      <c r="B31" s="237" t="s">
        <v>24</v>
      </c>
      <c r="C31" s="238"/>
      <c r="D31" s="337">
        <f>'[1]① 地域別人口と世帯数'!P31</f>
        <v>827</v>
      </c>
      <c r="E31" s="338">
        <f>SUM('[1]集計表（リンク）'!J430:J450)</f>
        <v>39</v>
      </c>
      <c r="F31" s="339">
        <f>SUM('[1]集計表（リンク）'!K430:K450)</f>
        <v>336</v>
      </c>
      <c r="G31" s="339">
        <f>SUM('[1]集計表（リンク）'!L430:L450)</f>
        <v>452</v>
      </c>
      <c r="H31" s="340">
        <f>SUM('[1]集計表（リンク）'!M430:M450)</f>
        <v>268</v>
      </c>
      <c r="I31" s="341">
        <f t="shared" si="3"/>
        <v>0.0471584038694075</v>
      </c>
      <c r="J31" s="342">
        <f t="shared" si="0"/>
        <v>0.4062877871825877</v>
      </c>
      <c r="K31" s="342">
        <f t="shared" si="1"/>
        <v>0.5465538089480049</v>
      </c>
      <c r="L31" s="343">
        <f t="shared" si="2"/>
        <v>0.32406287787182586</v>
      </c>
    </row>
    <row r="32" spans="1:12" ht="22.5" customHeight="1">
      <c r="A32" s="190"/>
      <c r="B32" s="239" t="s">
        <v>25</v>
      </c>
      <c r="C32" s="240"/>
      <c r="D32" s="351">
        <f>'[1]① 地域別人口と世帯数'!P32</f>
        <v>542</v>
      </c>
      <c r="E32" s="345">
        <f>SUM('[1]集計表（リンク）'!J451:J461)</f>
        <v>23</v>
      </c>
      <c r="F32" s="346">
        <f>SUM('[1]集計表（リンク）'!K451:K461)</f>
        <v>202</v>
      </c>
      <c r="G32" s="346">
        <f>SUM('[1]集計表（リンク）'!L451:L461)</f>
        <v>317</v>
      </c>
      <c r="H32" s="347">
        <f>SUM('[1]集計表（リンク）'!M451:M461)</f>
        <v>191</v>
      </c>
      <c r="I32" s="348">
        <f t="shared" si="3"/>
        <v>0.042435424354243544</v>
      </c>
      <c r="J32" s="349">
        <f t="shared" si="0"/>
        <v>0.3726937269372694</v>
      </c>
      <c r="K32" s="349">
        <f t="shared" si="1"/>
        <v>0.584870848708487</v>
      </c>
      <c r="L32" s="350">
        <f t="shared" si="2"/>
        <v>0.35239852398523985</v>
      </c>
    </row>
    <row r="33" spans="1:12" ht="22.5" customHeight="1">
      <c r="A33" s="191"/>
      <c r="B33" s="241" t="s">
        <v>12</v>
      </c>
      <c r="C33" s="242"/>
      <c r="D33" s="82">
        <f>'[1]① 地域別人口と世帯数'!P33</f>
        <v>1369</v>
      </c>
      <c r="E33" s="96">
        <f>SUM(E31:E32)</f>
        <v>62</v>
      </c>
      <c r="F33" s="97">
        <f>SUM(F31:F32)</f>
        <v>538</v>
      </c>
      <c r="G33" s="97">
        <f>SUM(G31:G32)</f>
        <v>769</v>
      </c>
      <c r="H33" s="98">
        <f>SUM(H31:H32)</f>
        <v>459</v>
      </c>
      <c r="I33" s="99">
        <f t="shared" si="3"/>
        <v>0.045288531775018265</v>
      </c>
      <c r="J33" s="100">
        <f t="shared" si="0"/>
        <v>0.3929875821767714</v>
      </c>
      <c r="K33" s="100">
        <f t="shared" si="1"/>
        <v>0.5617238860482103</v>
      </c>
      <c r="L33" s="101">
        <f t="shared" si="2"/>
        <v>0.3352812271731191</v>
      </c>
    </row>
    <row r="34" spans="1:12" ht="22.5" customHeight="1">
      <c r="A34" s="198" t="s">
        <v>32</v>
      </c>
      <c r="B34" s="237" t="s">
        <v>26</v>
      </c>
      <c r="C34" s="238"/>
      <c r="D34" s="352">
        <f>'[1]① 地域別人口と世帯数'!P34</f>
        <v>722</v>
      </c>
      <c r="E34" s="330">
        <f>SUM('[1]集計表（リンク）'!J462:J487)</f>
        <v>37</v>
      </c>
      <c r="F34" s="331">
        <f>SUM('[1]集計表（リンク）'!K462:K487)</f>
        <v>246</v>
      </c>
      <c r="G34" s="331">
        <f>SUM('[1]集計表（リンク）'!L462:L487)</f>
        <v>439</v>
      </c>
      <c r="H34" s="332">
        <f>SUM('[1]集計表（リンク）'!M462:M487)</f>
        <v>248</v>
      </c>
      <c r="I34" s="333">
        <f t="shared" si="3"/>
        <v>0.05124653739612189</v>
      </c>
      <c r="J34" s="334">
        <f t="shared" si="0"/>
        <v>0.3407202216066482</v>
      </c>
      <c r="K34" s="334">
        <f t="shared" si="1"/>
        <v>0.6080332409972299</v>
      </c>
      <c r="L34" s="335">
        <f t="shared" si="2"/>
        <v>0.34349030470914127</v>
      </c>
    </row>
    <row r="35" spans="1:12" ht="22.5" customHeight="1">
      <c r="A35" s="199"/>
      <c r="B35" s="239" t="s">
        <v>27</v>
      </c>
      <c r="C35" s="240"/>
      <c r="D35" s="351">
        <f>'[1]① 地域別人口と世帯数'!P35</f>
        <v>714</v>
      </c>
      <c r="E35" s="345">
        <f>SUM('[1]集計表（リンク）'!J488:J508)</f>
        <v>35</v>
      </c>
      <c r="F35" s="346">
        <f>SUM('[1]集計表（リンク）'!K488:K508)</f>
        <v>252</v>
      </c>
      <c r="G35" s="346">
        <f>SUM('[1]集計表（リンク）'!L488:L508)</f>
        <v>427</v>
      </c>
      <c r="H35" s="347">
        <f>SUM('[1]集計表（リンク）'!M488:M508)</f>
        <v>233</v>
      </c>
      <c r="I35" s="348">
        <f t="shared" si="3"/>
        <v>0.049019607843137254</v>
      </c>
      <c r="J35" s="349">
        <f t="shared" si="0"/>
        <v>0.35294117647058826</v>
      </c>
      <c r="K35" s="349">
        <f t="shared" si="1"/>
        <v>0.5980392156862745</v>
      </c>
      <c r="L35" s="350">
        <f t="shared" si="2"/>
        <v>0.32633053221288516</v>
      </c>
    </row>
    <row r="36" spans="1:12" ht="22.5" customHeight="1">
      <c r="A36" s="200"/>
      <c r="B36" s="241" t="s">
        <v>12</v>
      </c>
      <c r="C36" s="242"/>
      <c r="D36" s="82">
        <f>'[1]① 地域別人口と世帯数'!P36</f>
        <v>1436</v>
      </c>
      <c r="E36" s="96">
        <f>SUM(E34:E35)</f>
        <v>72</v>
      </c>
      <c r="F36" s="97">
        <f>SUM(F34:F35)</f>
        <v>498</v>
      </c>
      <c r="G36" s="97">
        <f>SUM(G34:G35)</f>
        <v>866</v>
      </c>
      <c r="H36" s="98">
        <f>SUM(H34:H35)</f>
        <v>481</v>
      </c>
      <c r="I36" s="99">
        <f t="shared" si="3"/>
        <v>0.05013927576601671</v>
      </c>
      <c r="J36" s="100">
        <f t="shared" si="0"/>
        <v>0.3467966573816156</v>
      </c>
      <c r="K36" s="100">
        <f t="shared" si="1"/>
        <v>0.6030640668523677</v>
      </c>
      <c r="L36" s="101">
        <f t="shared" si="2"/>
        <v>0.334958217270195</v>
      </c>
    </row>
    <row r="37" spans="1:12" ht="22.5" customHeight="1">
      <c r="A37" s="360" t="s">
        <v>28</v>
      </c>
      <c r="B37" s="361"/>
      <c r="C37" s="362"/>
      <c r="D37" s="363">
        <f>'[1]① 地域別人口と世帯数'!P37</f>
        <v>43275</v>
      </c>
      <c r="E37" s="364">
        <f>E19+E21+E24+E27+E30+E33+E36</f>
        <v>3518</v>
      </c>
      <c r="F37" s="365">
        <f>F19+F21+F24+F27+F30+F33+F36</f>
        <v>20374</v>
      </c>
      <c r="G37" s="365">
        <f>G19+G21+G24+G27+G30+G33+G36</f>
        <v>19383</v>
      </c>
      <c r="H37" s="366">
        <f>H19+H21+H24+H27+H30+H33+H36</f>
        <v>10781</v>
      </c>
      <c r="I37" s="367">
        <f t="shared" si="3"/>
        <v>0.08129404968226459</v>
      </c>
      <c r="J37" s="368">
        <f t="shared" si="0"/>
        <v>0.47080300404390524</v>
      </c>
      <c r="K37" s="368">
        <f t="shared" si="1"/>
        <v>0.44790294627383015</v>
      </c>
      <c r="L37" s="369">
        <f t="shared" si="2"/>
        <v>0.24912767186597343</v>
      </c>
    </row>
    <row r="38" ht="3" customHeight="1"/>
    <row r="39" s="102" customFormat="1" ht="15" customHeight="1">
      <c r="A39" s="102" t="s">
        <v>53</v>
      </c>
    </row>
    <row r="40" spans="1:12" s="102" customFormat="1" ht="25.5" customHeight="1">
      <c r="A40" s="188" t="s">
        <v>54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</row>
    <row r="41" ht="4.5" customHeight="1"/>
    <row r="42" s="104" customFormat="1" ht="15.75" customHeight="1"/>
    <row r="43" s="104" customFormat="1" ht="15.75" customHeight="1"/>
    <row r="44" s="104" customFormat="1" ht="15.75" customHeight="1"/>
    <row r="45" s="104" customFormat="1" ht="15.75" customHeight="1"/>
    <row r="46" s="104" customFormat="1" ht="15.75" customHeight="1"/>
    <row r="47" s="104" customFormat="1" ht="15.75" customHeight="1"/>
    <row r="48" ht="15.75" customHeight="1"/>
  </sheetData>
  <sheetProtection/>
  <mergeCells count="48">
    <mergeCell ref="A1:K1"/>
    <mergeCell ref="A40:L40"/>
    <mergeCell ref="A34:A36"/>
    <mergeCell ref="B34:C34"/>
    <mergeCell ref="B35:C35"/>
    <mergeCell ref="B36:C36"/>
    <mergeCell ref="A37:C37"/>
    <mergeCell ref="A28:A30"/>
    <mergeCell ref="B28:C28"/>
    <mergeCell ref="B29:C29"/>
    <mergeCell ref="B30:C30"/>
    <mergeCell ref="A31:A33"/>
    <mergeCell ref="B31:C31"/>
    <mergeCell ref="B32:C32"/>
    <mergeCell ref="B33:C33"/>
    <mergeCell ref="A22:A24"/>
    <mergeCell ref="B22:C22"/>
    <mergeCell ref="B23:C23"/>
    <mergeCell ref="B24:C24"/>
    <mergeCell ref="A25:A27"/>
    <mergeCell ref="B25:C25"/>
    <mergeCell ref="B26:C26"/>
    <mergeCell ref="B27:C27"/>
    <mergeCell ref="B16:C16"/>
    <mergeCell ref="B17:C17"/>
    <mergeCell ref="B18:C18"/>
    <mergeCell ref="B19:C19"/>
    <mergeCell ref="A20:A21"/>
    <mergeCell ref="B20:C20"/>
    <mergeCell ref="B21:C21"/>
    <mergeCell ref="J4:J5"/>
    <mergeCell ref="K4:K5"/>
    <mergeCell ref="A6:A19"/>
    <mergeCell ref="B6:C6"/>
    <mergeCell ref="B7:C7"/>
    <mergeCell ref="B10:C10"/>
    <mergeCell ref="B11:C11"/>
    <mergeCell ref="B13:C13"/>
    <mergeCell ref="B14:C14"/>
    <mergeCell ref="B15:C15"/>
    <mergeCell ref="A3:C5"/>
    <mergeCell ref="D3:D5"/>
    <mergeCell ref="E3:H3"/>
    <mergeCell ref="I3:L3"/>
    <mergeCell ref="E4:E5"/>
    <mergeCell ref="F4:F5"/>
    <mergeCell ref="G4:G5"/>
    <mergeCell ref="I4:I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39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X16" sqref="X16"/>
      <selection pane="topRight" activeCell="X16" sqref="X16"/>
      <selection pane="bottomLeft" activeCell="X16" sqref="X16"/>
      <selection pane="bottomRight" activeCell="D7" sqref="D7:P38"/>
    </sheetView>
  </sheetViews>
  <sheetFormatPr defaultColWidth="9.00390625" defaultRowHeight="13.5"/>
  <cols>
    <col min="1" max="1" width="4.125" style="0" customWidth="1"/>
    <col min="2" max="2" width="1.75390625" style="0" customWidth="1"/>
    <col min="3" max="3" width="8.75390625" style="0" customWidth="1"/>
    <col min="4" max="16" width="7.625" style="0" customWidth="1"/>
  </cols>
  <sheetData>
    <row r="1" spans="1:16" ht="21">
      <c r="A1" s="219" t="s">
        <v>55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6" ht="21.75" thickBot="1">
      <c r="A2" s="103"/>
      <c r="B2" s="103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299" t="s">
        <v>78</v>
      </c>
      <c r="N2" s="299"/>
      <c r="O2" s="299"/>
      <c r="P2" s="299"/>
    </row>
    <row r="3" spans="1:16" ht="14.25">
      <c r="A3" s="300" t="s">
        <v>0</v>
      </c>
      <c r="B3" s="301"/>
      <c r="C3" s="302"/>
      <c r="D3" s="305" t="s">
        <v>56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7"/>
    </row>
    <row r="4" spans="1:16" ht="13.5" customHeight="1">
      <c r="A4" s="303"/>
      <c r="B4" s="226"/>
      <c r="C4" s="227"/>
      <c r="D4" s="308" t="s">
        <v>57</v>
      </c>
      <c r="E4" s="309"/>
      <c r="F4" s="309"/>
      <c r="G4" s="310"/>
      <c r="H4" s="282" t="s">
        <v>58</v>
      </c>
      <c r="I4" s="283"/>
      <c r="J4" s="283"/>
      <c r="K4" s="283"/>
      <c r="L4" s="284"/>
      <c r="M4" s="290" t="s">
        <v>59</v>
      </c>
      <c r="N4" s="291"/>
      <c r="O4" s="291"/>
      <c r="P4" s="292"/>
    </row>
    <row r="5" spans="1:16" ht="13.5" customHeight="1">
      <c r="A5" s="303"/>
      <c r="B5" s="226"/>
      <c r="C5" s="227"/>
      <c r="D5" s="285" t="s">
        <v>49</v>
      </c>
      <c r="E5" s="289" t="s">
        <v>50</v>
      </c>
      <c r="F5" s="286" t="s">
        <v>51</v>
      </c>
      <c r="G5" s="105"/>
      <c r="H5" s="285" t="s">
        <v>49</v>
      </c>
      <c r="I5" s="286" t="s">
        <v>50</v>
      </c>
      <c r="J5" s="163"/>
      <c r="K5" s="286" t="s">
        <v>51</v>
      </c>
      <c r="L5" s="105"/>
      <c r="M5" s="293" t="s">
        <v>49</v>
      </c>
      <c r="N5" s="295" t="s">
        <v>50</v>
      </c>
      <c r="O5" s="297" t="s">
        <v>51</v>
      </c>
      <c r="P5" s="106"/>
    </row>
    <row r="6" spans="1:16" ht="21.75" customHeight="1">
      <c r="A6" s="304"/>
      <c r="B6" s="229"/>
      <c r="C6" s="230"/>
      <c r="D6" s="266"/>
      <c r="E6" s="253"/>
      <c r="F6" s="253"/>
      <c r="G6" s="123" t="s">
        <v>52</v>
      </c>
      <c r="H6" s="266"/>
      <c r="I6" s="287"/>
      <c r="J6" s="164" t="s">
        <v>60</v>
      </c>
      <c r="K6" s="288"/>
      <c r="L6" s="123" t="s">
        <v>52</v>
      </c>
      <c r="M6" s="294"/>
      <c r="N6" s="296"/>
      <c r="O6" s="298"/>
      <c r="P6" s="165" t="s">
        <v>52</v>
      </c>
    </row>
    <row r="7" spans="1:16" ht="21.75" customHeight="1">
      <c r="A7" s="278" t="s">
        <v>3</v>
      </c>
      <c r="B7" s="237" t="s">
        <v>4</v>
      </c>
      <c r="C7" s="238"/>
      <c r="D7" s="166">
        <v>752</v>
      </c>
      <c r="E7" s="167">
        <v>3496</v>
      </c>
      <c r="F7" s="167">
        <v>2122</v>
      </c>
      <c r="G7" s="168">
        <v>1033</v>
      </c>
      <c r="H7" s="166">
        <v>726</v>
      </c>
      <c r="I7" s="167">
        <v>3756</v>
      </c>
      <c r="J7" s="167">
        <v>1141</v>
      </c>
      <c r="K7" s="167">
        <v>3095</v>
      </c>
      <c r="L7" s="168">
        <v>1884</v>
      </c>
      <c r="M7" s="166">
        <v>1478</v>
      </c>
      <c r="N7" s="167">
        <v>7252</v>
      </c>
      <c r="O7" s="167">
        <v>5217</v>
      </c>
      <c r="P7" s="169">
        <v>2917</v>
      </c>
    </row>
    <row r="8" spans="1:16" ht="21.75" customHeight="1">
      <c r="A8" s="279"/>
      <c r="B8" s="212" t="s">
        <v>5</v>
      </c>
      <c r="C8" s="281"/>
      <c r="D8" s="170">
        <v>419</v>
      </c>
      <c r="E8" s="171">
        <v>2544</v>
      </c>
      <c r="F8" s="171">
        <v>1724</v>
      </c>
      <c r="G8" s="172">
        <v>808</v>
      </c>
      <c r="H8" s="170">
        <v>442</v>
      </c>
      <c r="I8" s="171">
        <v>2362</v>
      </c>
      <c r="J8" s="171">
        <v>596</v>
      </c>
      <c r="K8" s="171">
        <v>2442</v>
      </c>
      <c r="L8" s="172">
        <v>1378</v>
      </c>
      <c r="M8" s="170">
        <v>861</v>
      </c>
      <c r="N8" s="171">
        <v>4906</v>
      </c>
      <c r="O8" s="171">
        <v>4166</v>
      </c>
      <c r="P8" s="173">
        <v>2186</v>
      </c>
    </row>
    <row r="9" spans="1:16" ht="21.75" customHeight="1">
      <c r="A9" s="279"/>
      <c r="B9" s="2"/>
      <c r="C9" s="4" t="s">
        <v>36</v>
      </c>
      <c r="D9" s="174">
        <v>61</v>
      </c>
      <c r="E9" s="175">
        <v>476</v>
      </c>
      <c r="F9" s="175">
        <v>356</v>
      </c>
      <c r="G9" s="176">
        <v>153</v>
      </c>
      <c r="H9" s="174">
        <v>62</v>
      </c>
      <c r="I9" s="175">
        <v>369</v>
      </c>
      <c r="J9" s="175">
        <v>107</v>
      </c>
      <c r="K9" s="175">
        <v>500</v>
      </c>
      <c r="L9" s="176">
        <v>256</v>
      </c>
      <c r="M9" s="174">
        <v>123</v>
      </c>
      <c r="N9" s="175">
        <v>845</v>
      </c>
      <c r="O9" s="175">
        <v>856</v>
      </c>
      <c r="P9" s="177">
        <v>409</v>
      </c>
    </row>
    <row r="10" spans="1:16" ht="21.75" customHeight="1">
      <c r="A10" s="279"/>
      <c r="B10" s="3"/>
      <c r="C10" s="4" t="s">
        <v>37</v>
      </c>
      <c r="D10" s="174">
        <v>17</v>
      </c>
      <c r="E10" s="175">
        <v>268</v>
      </c>
      <c r="F10" s="175">
        <v>254</v>
      </c>
      <c r="G10" s="176">
        <v>133</v>
      </c>
      <c r="H10" s="174">
        <v>10</v>
      </c>
      <c r="I10" s="175">
        <v>222</v>
      </c>
      <c r="J10" s="175">
        <v>39</v>
      </c>
      <c r="K10" s="175">
        <v>381</v>
      </c>
      <c r="L10" s="176">
        <v>251</v>
      </c>
      <c r="M10" s="174">
        <v>27</v>
      </c>
      <c r="N10" s="175">
        <v>490</v>
      </c>
      <c r="O10" s="175">
        <v>635</v>
      </c>
      <c r="P10" s="177">
        <v>384</v>
      </c>
    </row>
    <row r="11" spans="1:16" ht="21.75" customHeight="1">
      <c r="A11" s="279"/>
      <c r="B11" s="239" t="s">
        <v>6</v>
      </c>
      <c r="C11" s="240"/>
      <c r="D11" s="174">
        <v>235</v>
      </c>
      <c r="E11" s="175">
        <v>974</v>
      </c>
      <c r="F11" s="175">
        <v>555</v>
      </c>
      <c r="G11" s="176">
        <v>240</v>
      </c>
      <c r="H11" s="174">
        <v>203</v>
      </c>
      <c r="I11" s="175">
        <v>1034</v>
      </c>
      <c r="J11" s="175">
        <v>300</v>
      </c>
      <c r="K11" s="175">
        <v>842</v>
      </c>
      <c r="L11" s="176">
        <v>485</v>
      </c>
      <c r="M11" s="174">
        <v>438</v>
      </c>
      <c r="N11" s="175">
        <v>2008</v>
      </c>
      <c r="O11" s="175">
        <v>1397</v>
      </c>
      <c r="P11" s="177">
        <v>725</v>
      </c>
    </row>
    <row r="12" spans="1:16" ht="21.75" customHeight="1">
      <c r="A12" s="279"/>
      <c r="B12" s="212" t="s">
        <v>7</v>
      </c>
      <c r="C12" s="281"/>
      <c r="D12" s="174">
        <v>69</v>
      </c>
      <c r="E12" s="175">
        <v>554</v>
      </c>
      <c r="F12" s="175">
        <v>456</v>
      </c>
      <c r="G12" s="176">
        <v>220</v>
      </c>
      <c r="H12" s="174">
        <v>69</v>
      </c>
      <c r="I12" s="175">
        <v>561</v>
      </c>
      <c r="J12" s="175">
        <v>137</v>
      </c>
      <c r="K12" s="175">
        <v>689</v>
      </c>
      <c r="L12" s="176">
        <v>433</v>
      </c>
      <c r="M12" s="174">
        <v>138</v>
      </c>
      <c r="N12" s="175">
        <v>1115</v>
      </c>
      <c r="O12" s="175">
        <v>1145</v>
      </c>
      <c r="P12" s="177">
        <v>653</v>
      </c>
    </row>
    <row r="13" spans="1:16" ht="21.75" customHeight="1">
      <c r="A13" s="279"/>
      <c r="B13" s="147"/>
      <c r="C13" s="81" t="s">
        <v>38</v>
      </c>
      <c r="D13" s="174">
        <v>0</v>
      </c>
      <c r="E13" s="175">
        <v>14</v>
      </c>
      <c r="F13" s="175">
        <v>29</v>
      </c>
      <c r="G13" s="176">
        <v>17</v>
      </c>
      <c r="H13" s="174">
        <v>0</v>
      </c>
      <c r="I13" s="175">
        <v>11</v>
      </c>
      <c r="J13" s="175">
        <v>1</v>
      </c>
      <c r="K13" s="175">
        <v>39</v>
      </c>
      <c r="L13" s="176">
        <v>21</v>
      </c>
      <c r="M13" s="174">
        <v>0</v>
      </c>
      <c r="N13" s="175">
        <v>25</v>
      </c>
      <c r="O13" s="175">
        <v>68</v>
      </c>
      <c r="P13" s="177">
        <v>38</v>
      </c>
    </row>
    <row r="14" spans="1:16" ht="21.75" customHeight="1">
      <c r="A14" s="279"/>
      <c r="B14" s="239" t="s">
        <v>8</v>
      </c>
      <c r="C14" s="240"/>
      <c r="D14" s="174">
        <v>16</v>
      </c>
      <c r="E14" s="175">
        <v>201</v>
      </c>
      <c r="F14" s="175">
        <v>241</v>
      </c>
      <c r="G14" s="176">
        <v>141</v>
      </c>
      <c r="H14" s="174">
        <v>17</v>
      </c>
      <c r="I14" s="175">
        <v>193</v>
      </c>
      <c r="J14" s="175">
        <v>36</v>
      </c>
      <c r="K14" s="175">
        <v>337</v>
      </c>
      <c r="L14" s="176">
        <v>205</v>
      </c>
      <c r="M14" s="174">
        <v>33</v>
      </c>
      <c r="N14" s="175">
        <v>394</v>
      </c>
      <c r="O14" s="175">
        <v>578</v>
      </c>
      <c r="P14" s="177">
        <v>346</v>
      </c>
    </row>
    <row r="15" spans="1:16" ht="21.75" customHeight="1">
      <c r="A15" s="279"/>
      <c r="B15" s="239" t="s">
        <v>9</v>
      </c>
      <c r="C15" s="240"/>
      <c r="D15" s="174">
        <v>24</v>
      </c>
      <c r="E15" s="175">
        <v>301</v>
      </c>
      <c r="F15" s="175">
        <v>417</v>
      </c>
      <c r="G15" s="176">
        <v>196</v>
      </c>
      <c r="H15" s="174">
        <v>28</v>
      </c>
      <c r="I15" s="175">
        <v>298</v>
      </c>
      <c r="J15" s="175">
        <v>63</v>
      </c>
      <c r="K15" s="175">
        <v>556</v>
      </c>
      <c r="L15" s="176">
        <v>350</v>
      </c>
      <c r="M15" s="174">
        <v>52</v>
      </c>
      <c r="N15" s="175">
        <v>599</v>
      </c>
      <c r="O15" s="175">
        <v>973</v>
      </c>
      <c r="P15" s="177">
        <v>546</v>
      </c>
    </row>
    <row r="16" spans="1:16" ht="21.75" customHeight="1">
      <c r="A16" s="279"/>
      <c r="B16" s="239" t="s">
        <v>10</v>
      </c>
      <c r="C16" s="240"/>
      <c r="D16" s="174">
        <v>31</v>
      </c>
      <c r="E16" s="175">
        <v>148</v>
      </c>
      <c r="F16" s="175">
        <v>111</v>
      </c>
      <c r="G16" s="176">
        <v>44</v>
      </c>
      <c r="H16" s="174">
        <v>20</v>
      </c>
      <c r="I16" s="175">
        <v>132</v>
      </c>
      <c r="J16" s="175">
        <v>41</v>
      </c>
      <c r="K16" s="175">
        <v>144</v>
      </c>
      <c r="L16" s="176">
        <v>82</v>
      </c>
      <c r="M16" s="174">
        <v>51</v>
      </c>
      <c r="N16" s="175">
        <v>280</v>
      </c>
      <c r="O16" s="175">
        <v>255</v>
      </c>
      <c r="P16" s="177">
        <v>126</v>
      </c>
    </row>
    <row r="17" spans="1:16" ht="21.75" customHeight="1">
      <c r="A17" s="279"/>
      <c r="B17" s="239" t="s">
        <v>61</v>
      </c>
      <c r="C17" s="240"/>
      <c r="D17" s="174">
        <v>0</v>
      </c>
      <c r="E17" s="175">
        <v>14</v>
      </c>
      <c r="F17" s="175">
        <v>32</v>
      </c>
      <c r="G17" s="176">
        <v>14</v>
      </c>
      <c r="H17" s="174">
        <v>0</v>
      </c>
      <c r="I17" s="175">
        <v>16</v>
      </c>
      <c r="J17" s="175">
        <v>0</v>
      </c>
      <c r="K17" s="175">
        <v>47</v>
      </c>
      <c r="L17" s="176">
        <v>29</v>
      </c>
      <c r="M17" s="174">
        <v>0</v>
      </c>
      <c r="N17" s="175">
        <v>30</v>
      </c>
      <c r="O17" s="175">
        <v>79</v>
      </c>
      <c r="P17" s="177">
        <v>43</v>
      </c>
    </row>
    <row r="18" spans="1:16" ht="21.75" customHeight="1">
      <c r="A18" s="279"/>
      <c r="B18" s="239" t="s">
        <v>62</v>
      </c>
      <c r="C18" s="240"/>
      <c r="D18" s="174">
        <v>0</v>
      </c>
      <c r="E18" s="175">
        <v>0</v>
      </c>
      <c r="F18" s="175">
        <v>1</v>
      </c>
      <c r="G18" s="176">
        <v>0</v>
      </c>
      <c r="H18" s="174">
        <v>0</v>
      </c>
      <c r="I18" s="175">
        <v>0</v>
      </c>
      <c r="J18" s="175">
        <v>0</v>
      </c>
      <c r="K18" s="175">
        <v>1</v>
      </c>
      <c r="L18" s="176">
        <v>0</v>
      </c>
      <c r="M18" s="174">
        <v>0</v>
      </c>
      <c r="N18" s="175">
        <v>0</v>
      </c>
      <c r="O18" s="175">
        <v>2</v>
      </c>
      <c r="P18" s="177">
        <v>0</v>
      </c>
    </row>
    <row r="19" spans="1:16" ht="21.75" customHeight="1">
      <c r="A19" s="279"/>
      <c r="B19" s="239" t="s">
        <v>11</v>
      </c>
      <c r="C19" s="240"/>
      <c r="D19" s="170">
        <v>13</v>
      </c>
      <c r="E19" s="171">
        <v>182</v>
      </c>
      <c r="F19" s="171">
        <v>157</v>
      </c>
      <c r="G19" s="172">
        <v>84</v>
      </c>
      <c r="H19" s="170">
        <v>10</v>
      </c>
      <c r="I19" s="171">
        <v>76</v>
      </c>
      <c r="J19" s="171">
        <v>26</v>
      </c>
      <c r="K19" s="171">
        <v>224</v>
      </c>
      <c r="L19" s="172">
        <v>133</v>
      </c>
      <c r="M19" s="170">
        <v>23</v>
      </c>
      <c r="N19" s="171">
        <v>258</v>
      </c>
      <c r="O19" s="171">
        <v>381</v>
      </c>
      <c r="P19" s="173">
        <v>217</v>
      </c>
    </row>
    <row r="20" spans="1:16" ht="21.75" customHeight="1">
      <c r="A20" s="280"/>
      <c r="B20" s="241" t="s">
        <v>35</v>
      </c>
      <c r="C20" s="242"/>
      <c r="D20" s="107">
        <v>1559</v>
      </c>
      <c r="E20" s="108">
        <v>8414</v>
      </c>
      <c r="F20" s="108">
        <v>5816</v>
      </c>
      <c r="G20" s="109">
        <v>2780</v>
      </c>
      <c r="H20" s="107">
        <v>1515</v>
      </c>
      <c r="I20" s="108">
        <v>8428</v>
      </c>
      <c r="J20" s="108">
        <v>2340</v>
      </c>
      <c r="K20" s="108">
        <v>8377</v>
      </c>
      <c r="L20" s="109">
        <v>4979</v>
      </c>
      <c r="M20" s="107">
        <v>3074</v>
      </c>
      <c r="N20" s="108">
        <v>16842</v>
      </c>
      <c r="O20" s="108">
        <v>14193</v>
      </c>
      <c r="P20" s="110">
        <v>7759</v>
      </c>
    </row>
    <row r="21" spans="1:16" ht="21.75" customHeight="1">
      <c r="A21" s="278" t="s">
        <v>13</v>
      </c>
      <c r="B21" s="237" t="s">
        <v>14</v>
      </c>
      <c r="C21" s="238"/>
      <c r="D21" s="166">
        <v>17</v>
      </c>
      <c r="E21" s="167">
        <v>162</v>
      </c>
      <c r="F21" s="167">
        <v>170</v>
      </c>
      <c r="G21" s="168">
        <v>82</v>
      </c>
      <c r="H21" s="166">
        <v>15</v>
      </c>
      <c r="I21" s="167">
        <v>121</v>
      </c>
      <c r="J21" s="167">
        <v>26</v>
      </c>
      <c r="K21" s="167">
        <v>234</v>
      </c>
      <c r="L21" s="168">
        <v>151</v>
      </c>
      <c r="M21" s="166">
        <v>32</v>
      </c>
      <c r="N21" s="167">
        <v>283</v>
      </c>
      <c r="O21" s="167">
        <v>404</v>
      </c>
      <c r="P21" s="169">
        <v>233</v>
      </c>
    </row>
    <row r="22" spans="1:16" ht="21.75" customHeight="1">
      <c r="A22" s="280"/>
      <c r="B22" s="241" t="s">
        <v>35</v>
      </c>
      <c r="C22" s="242"/>
      <c r="D22" s="111">
        <v>17</v>
      </c>
      <c r="E22" s="112">
        <v>162</v>
      </c>
      <c r="F22" s="112">
        <v>170</v>
      </c>
      <c r="G22" s="113">
        <v>82</v>
      </c>
      <c r="H22" s="111">
        <v>15</v>
      </c>
      <c r="I22" s="112">
        <v>121</v>
      </c>
      <c r="J22" s="112">
        <v>26</v>
      </c>
      <c r="K22" s="112">
        <v>234</v>
      </c>
      <c r="L22" s="113">
        <v>151</v>
      </c>
      <c r="M22" s="111">
        <v>32</v>
      </c>
      <c r="N22" s="112">
        <v>283</v>
      </c>
      <c r="O22" s="112">
        <v>404</v>
      </c>
      <c r="P22" s="114">
        <v>233</v>
      </c>
    </row>
    <row r="23" spans="1:16" ht="21.75" customHeight="1">
      <c r="A23" s="278" t="s">
        <v>15</v>
      </c>
      <c r="B23" s="237" t="s">
        <v>16</v>
      </c>
      <c r="C23" s="238"/>
      <c r="D23" s="178">
        <v>15</v>
      </c>
      <c r="E23" s="179">
        <v>157</v>
      </c>
      <c r="F23" s="179">
        <v>191</v>
      </c>
      <c r="G23" s="180">
        <v>99</v>
      </c>
      <c r="H23" s="178">
        <v>19</v>
      </c>
      <c r="I23" s="179">
        <v>154</v>
      </c>
      <c r="J23" s="179">
        <v>40</v>
      </c>
      <c r="K23" s="179">
        <v>236</v>
      </c>
      <c r="L23" s="180">
        <v>157</v>
      </c>
      <c r="M23" s="178">
        <v>34</v>
      </c>
      <c r="N23" s="179">
        <v>311</v>
      </c>
      <c r="O23" s="179">
        <v>427</v>
      </c>
      <c r="P23" s="181">
        <v>256</v>
      </c>
    </row>
    <row r="24" spans="1:16" ht="21.75" customHeight="1">
      <c r="A24" s="279"/>
      <c r="B24" s="239" t="s">
        <v>17</v>
      </c>
      <c r="C24" s="240"/>
      <c r="D24" s="174">
        <v>43</v>
      </c>
      <c r="E24" s="175">
        <v>294</v>
      </c>
      <c r="F24" s="175">
        <v>351</v>
      </c>
      <c r="G24" s="176">
        <v>196</v>
      </c>
      <c r="H24" s="174">
        <v>44</v>
      </c>
      <c r="I24" s="175">
        <v>298</v>
      </c>
      <c r="J24" s="175">
        <v>64</v>
      </c>
      <c r="K24" s="175">
        <v>440</v>
      </c>
      <c r="L24" s="176">
        <v>270</v>
      </c>
      <c r="M24" s="174">
        <v>87</v>
      </c>
      <c r="N24" s="175">
        <v>592</v>
      </c>
      <c r="O24" s="175">
        <v>791</v>
      </c>
      <c r="P24" s="177">
        <v>466</v>
      </c>
    </row>
    <row r="25" spans="1:16" ht="21.75" customHeight="1">
      <c r="A25" s="280"/>
      <c r="B25" s="241" t="s">
        <v>35</v>
      </c>
      <c r="C25" s="242"/>
      <c r="D25" s="111">
        <v>58</v>
      </c>
      <c r="E25" s="112">
        <v>451</v>
      </c>
      <c r="F25" s="112">
        <v>542</v>
      </c>
      <c r="G25" s="113">
        <v>295</v>
      </c>
      <c r="H25" s="111">
        <v>63</v>
      </c>
      <c r="I25" s="112">
        <v>452</v>
      </c>
      <c r="J25" s="112">
        <v>104</v>
      </c>
      <c r="K25" s="112">
        <v>676</v>
      </c>
      <c r="L25" s="113">
        <v>427</v>
      </c>
      <c r="M25" s="111">
        <v>121</v>
      </c>
      <c r="N25" s="112">
        <v>903</v>
      </c>
      <c r="O25" s="112">
        <v>1218</v>
      </c>
      <c r="P25" s="114">
        <v>722</v>
      </c>
    </row>
    <row r="26" spans="1:16" ht="21.75" customHeight="1">
      <c r="A26" s="278" t="s">
        <v>18</v>
      </c>
      <c r="B26" s="237" t="s">
        <v>19</v>
      </c>
      <c r="C26" s="238"/>
      <c r="D26" s="170">
        <v>20</v>
      </c>
      <c r="E26" s="171">
        <v>143</v>
      </c>
      <c r="F26" s="171">
        <v>207</v>
      </c>
      <c r="G26" s="172">
        <v>109</v>
      </c>
      <c r="H26" s="170">
        <v>21</v>
      </c>
      <c r="I26" s="171">
        <v>131</v>
      </c>
      <c r="J26" s="171">
        <v>22</v>
      </c>
      <c r="K26" s="171">
        <v>255</v>
      </c>
      <c r="L26" s="172">
        <v>160</v>
      </c>
      <c r="M26" s="170">
        <v>41</v>
      </c>
      <c r="N26" s="171">
        <v>274</v>
      </c>
      <c r="O26" s="171">
        <v>462</v>
      </c>
      <c r="P26" s="173">
        <v>269</v>
      </c>
    </row>
    <row r="27" spans="1:16" ht="21.75" customHeight="1">
      <c r="A27" s="279"/>
      <c r="B27" s="239" t="s">
        <v>20</v>
      </c>
      <c r="C27" s="240"/>
      <c r="D27" s="174">
        <v>5</v>
      </c>
      <c r="E27" s="175">
        <v>99</v>
      </c>
      <c r="F27" s="175">
        <v>124</v>
      </c>
      <c r="G27" s="176">
        <v>63</v>
      </c>
      <c r="H27" s="174">
        <v>8</v>
      </c>
      <c r="I27" s="175">
        <v>80</v>
      </c>
      <c r="J27" s="175">
        <v>12</v>
      </c>
      <c r="K27" s="175">
        <v>146</v>
      </c>
      <c r="L27" s="176">
        <v>95</v>
      </c>
      <c r="M27" s="174">
        <v>13</v>
      </c>
      <c r="N27" s="175">
        <v>179</v>
      </c>
      <c r="O27" s="175">
        <v>270</v>
      </c>
      <c r="P27" s="177">
        <v>158</v>
      </c>
    </row>
    <row r="28" spans="1:16" ht="21.75" customHeight="1">
      <c r="A28" s="280"/>
      <c r="B28" s="241" t="s">
        <v>12</v>
      </c>
      <c r="C28" s="242"/>
      <c r="D28" s="115">
        <v>25</v>
      </c>
      <c r="E28" s="116">
        <v>242</v>
      </c>
      <c r="F28" s="116">
        <v>331</v>
      </c>
      <c r="G28" s="117">
        <v>172</v>
      </c>
      <c r="H28" s="115">
        <v>29</v>
      </c>
      <c r="I28" s="116">
        <v>211</v>
      </c>
      <c r="J28" s="116">
        <v>34</v>
      </c>
      <c r="K28" s="116">
        <v>401</v>
      </c>
      <c r="L28" s="117">
        <v>255</v>
      </c>
      <c r="M28" s="115">
        <v>54</v>
      </c>
      <c r="N28" s="116">
        <v>453</v>
      </c>
      <c r="O28" s="116">
        <v>732</v>
      </c>
      <c r="P28" s="118">
        <v>427</v>
      </c>
    </row>
    <row r="29" spans="1:16" ht="21.75" customHeight="1">
      <c r="A29" s="275" t="s">
        <v>31</v>
      </c>
      <c r="B29" s="237" t="s">
        <v>21</v>
      </c>
      <c r="C29" s="238"/>
      <c r="D29" s="170">
        <v>48</v>
      </c>
      <c r="E29" s="171">
        <v>385</v>
      </c>
      <c r="F29" s="171">
        <v>388</v>
      </c>
      <c r="G29" s="172">
        <v>195</v>
      </c>
      <c r="H29" s="170">
        <v>45</v>
      </c>
      <c r="I29" s="171">
        <v>338</v>
      </c>
      <c r="J29" s="171">
        <v>76</v>
      </c>
      <c r="K29" s="171">
        <v>542</v>
      </c>
      <c r="L29" s="172">
        <v>344</v>
      </c>
      <c r="M29" s="170">
        <v>93</v>
      </c>
      <c r="N29" s="171">
        <v>723</v>
      </c>
      <c r="O29" s="171">
        <v>930</v>
      </c>
      <c r="P29" s="173">
        <v>539</v>
      </c>
    </row>
    <row r="30" spans="1:16" ht="21.75" customHeight="1">
      <c r="A30" s="276"/>
      <c r="B30" s="239" t="s">
        <v>22</v>
      </c>
      <c r="C30" s="240"/>
      <c r="D30" s="174">
        <v>6</v>
      </c>
      <c r="E30" s="175">
        <v>76</v>
      </c>
      <c r="F30" s="175">
        <v>118</v>
      </c>
      <c r="G30" s="176">
        <v>64</v>
      </c>
      <c r="H30" s="174">
        <v>4</v>
      </c>
      <c r="I30" s="175">
        <v>58</v>
      </c>
      <c r="J30" s="175">
        <v>14</v>
      </c>
      <c r="K30" s="175">
        <v>153</v>
      </c>
      <c r="L30" s="176">
        <v>97</v>
      </c>
      <c r="M30" s="174">
        <v>10</v>
      </c>
      <c r="N30" s="175">
        <v>134</v>
      </c>
      <c r="O30" s="175">
        <v>271</v>
      </c>
      <c r="P30" s="177">
        <v>161</v>
      </c>
    </row>
    <row r="31" spans="1:16" ht="21.75" customHeight="1">
      <c r="A31" s="277"/>
      <c r="B31" s="241" t="s">
        <v>12</v>
      </c>
      <c r="C31" s="242"/>
      <c r="D31" s="115">
        <v>54</v>
      </c>
      <c r="E31" s="116">
        <v>461</v>
      </c>
      <c r="F31" s="116">
        <v>506</v>
      </c>
      <c r="G31" s="117">
        <v>259</v>
      </c>
      <c r="H31" s="115">
        <v>49</v>
      </c>
      <c r="I31" s="116">
        <v>396</v>
      </c>
      <c r="J31" s="116">
        <v>90</v>
      </c>
      <c r="K31" s="116">
        <v>695</v>
      </c>
      <c r="L31" s="117">
        <v>441</v>
      </c>
      <c r="M31" s="115">
        <v>103</v>
      </c>
      <c r="N31" s="116">
        <v>857</v>
      </c>
      <c r="O31" s="116">
        <v>1201</v>
      </c>
      <c r="P31" s="118">
        <v>700</v>
      </c>
    </row>
    <row r="32" spans="1:16" ht="21.75" customHeight="1">
      <c r="A32" s="272" t="s">
        <v>23</v>
      </c>
      <c r="B32" s="237" t="s">
        <v>24</v>
      </c>
      <c r="C32" s="238"/>
      <c r="D32" s="170">
        <v>23</v>
      </c>
      <c r="E32" s="171">
        <v>186</v>
      </c>
      <c r="F32" s="171">
        <v>173</v>
      </c>
      <c r="G32" s="172">
        <v>88</v>
      </c>
      <c r="H32" s="170">
        <v>16</v>
      </c>
      <c r="I32" s="171">
        <v>150</v>
      </c>
      <c r="J32" s="171">
        <v>23</v>
      </c>
      <c r="K32" s="171">
        <v>279</v>
      </c>
      <c r="L32" s="172">
        <v>180</v>
      </c>
      <c r="M32" s="170">
        <v>39</v>
      </c>
      <c r="N32" s="171">
        <v>336</v>
      </c>
      <c r="O32" s="171">
        <v>452</v>
      </c>
      <c r="P32" s="173">
        <v>268</v>
      </c>
    </row>
    <row r="33" spans="1:16" ht="21.75" customHeight="1">
      <c r="A33" s="273"/>
      <c r="B33" s="239" t="s">
        <v>25</v>
      </c>
      <c r="C33" s="240"/>
      <c r="D33" s="174">
        <v>11</v>
      </c>
      <c r="E33" s="175">
        <v>104</v>
      </c>
      <c r="F33" s="175">
        <v>143</v>
      </c>
      <c r="G33" s="176">
        <v>77</v>
      </c>
      <c r="H33" s="174">
        <v>12</v>
      </c>
      <c r="I33" s="175">
        <v>98</v>
      </c>
      <c r="J33" s="175">
        <v>14</v>
      </c>
      <c r="K33" s="175">
        <v>174</v>
      </c>
      <c r="L33" s="176">
        <v>114</v>
      </c>
      <c r="M33" s="174">
        <v>23</v>
      </c>
      <c r="N33" s="175">
        <v>202</v>
      </c>
      <c r="O33" s="175">
        <v>317</v>
      </c>
      <c r="P33" s="177">
        <v>191</v>
      </c>
    </row>
    <row r="34" spans="1:16" ht="21.75" customHeight="1">
      <c r="A34" s="274"/>
      <c r="B34" s="241" t="s">
        <v>12</v>
      </c>
      <c r="C34" s="242"/>
      <c r="D34" s="115">
        <v>34</v>
      </c>
      <c r="E34" s="116">
        <v>290</v>
      </c>
      <c r="F34" s="116">
        <v>316</v>
      </c>
      <c r="G34" s="117">
        <v>165</v>
      </c>
      <c r="H34" s="115">
        <v>28</v>
      </c>
      <c r="I34" s="116">
        <v>248</v>
      </c>
      <c r="J34" s="116">
        <v>37</v>
      </c>
      <c r="K34" s="116">
        <v>453</v>
      </c>
      <c r="L34" s="117">
        <v>294</v>
      </c>
      <c r="M34" s="115">
        <v>62</v>
      </c>
      <c r="N34" s="116">
        <v>538</v>
      </c>
      <c r="O34" s="116">
        <v>769</v>
      </c>
      <c r="P34" s="118">
        <v>459</v>
      </c>
    </row>
    <row r="35" spans="1:16" ht="21.75" customHeight="1">
      <c r="A35" s="275" t="s">
        <v>32</v>
      </c>
      <c r="B35" s="237" t="s">
        <v>26</v>
      </c>
      <c r="C35" s="238"/>
      <c r="D35" s="166">
        <v>19</v>
      </c>
      <c r="E35" s="167">
        <v>127</v>
      </c>
      <c r="F35" s="167">
        <v>187</v>
      </c>
      <c r="G35" s="168">
        <v>92</v>
      </c>
      <c r="H35" s="166">
        <v>18</v>
      </c>
      <c r="I35" s="167">
        <v>119</v>
      </c>
      <c r="J35" s="167">
        <v>23</v>
      </c>
      <c r="K35" s="167">
        <v>252</v>
      </c>
      <c r="L35" s="168">
        <v>156</v>
      </c>
      <c r="M35" s="166">
        <v>37</v>
      </c>
      <c r="N35" s="167">
        <v>246</v>
      </c>
      <c r="O35" s="167">
        <v>439</v>
      </c>
      <c r="P35" s="169">
        <v>248</v>
      </c>
    </row>
    <row r="36" spans="1:16" ht="21.75" customHeight="1">
      <c r="A36" s="276"/>
      <c r="B36" s="239" t="s">
        <v>27</v>
      </c>
      <c r="C36" s="240"/>
      <c r="D36" s="174">
        <v>18</v>
      </c>
      <c r="E36" s="175">
        <v>117</v>
      </c>
      <c r="F36" s="175">
        <v>172</v>
      </c>
      <c r="G36" s="176">
        <v>68</v>
      </c>
      <c r="H36" s="174">
        <v>17</v>
      </c>
      <c r="I36" s="175">
        <v>135</v>
      </c>
      <c r="J36" s="175">
        <v>35</v>
      </c>
      <c r="K36" s="175">
        <v>255</v>
      </c>
      <c r="L36" s="176">
        <v>165</v>
      </c>
      <c r="M36" s="174">
        <v>35</v>
      </c>
      <c r="N36" s="175">
        <v>252</v>
      </c>
      <c r="O36" s="175">
        <v>427</v>
      </c>
      <c r="P36" s="177">
        <v>233</v>
      </c>
    </row>
    <row r="37" spans="1:16" ht="21.75" customHeight="1">
      <c r="A37" s="277"/>
      <c r="B37" s="241" t="s">
        <v>12</v>
      </c>
      <c r="C37" s="242"/>
      <c r="D37" s="115">
        <v>37</v>
      </c>
      <c r="E37" s="116">
        <v>244</v>
      </c>
      <c r="F37" s="116">
        <v>359</v>
      </c>
      <c r="G37" s="117">
        <v>160</v>
      </c>
      <c r="H37" s="115">
        <v>35</v>
      </c>
      <c r="I37" s="116">
        <v>254</v>
      </c>
      <c r="J37" s="116">
        <v>58</v>
      </c>
      <c r="K37" s="116">
        <v>507</v>
      </c>
      <c r="L37" s="117">
        <v>321</v>
      </c>
      <c r="M37" s="115">
        <v>72</v>
      </c>
      <c r="N37" s="116">
        <v>498</v>
      </c>
      <c r="O37" s="116">
        <v>866</v>
      </c>
      <c r="P37" s="118">
        <v>481</v>
      </c>
    </row>
    <row r="38" spans="1:16" ht="22.5" customHeight="1" thickBot="1">
      <c r="A38" s="269" t="s">
        <v>28</v>
      </c>
      <c r="B38" s="270"/>
      <c r="C38" s="271"/>
      <c r="D38" s="182">
        <v>1784</v>
      </c>
      <c r="E38" s="183">
        <v>10264</v>
      </c>
      <c r="F38" s="183">
        <v>8040</v>
      </c>
      <c r="G38" s="184">
        <v>3913</v>
      </c>
      <c r="H38" s="182">
        <v>1734</v>
      </c>
      <c r="I38" s="183">
        <v>10110</v>
      </c>
      <c r="J38" s="183">
        <v>2689</v>
      </c>
      <c r="K38" s="183">
        <v>11343</v>
      </c>
      <c r="L38" s="184">
        <v>6868</v>
      </c>
      <c r="M38" s="182">
        <v>3518</v>
      </c>
      <c r="N38" s="183">
        <v>20374</v>
      </c>
      <c r="O38" s="183">
        <v>19383</v>
      </c>
      <c r="P38" s="185">
        <v>10781</v>
      </c>
    </row>
    <row r="39" spans="1:16" ht="13.5">
      <c r="A39" s="188" t="s">
        <v>54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</row>
  </sheetData>
  <sheetProtection/>
  <mergeCells count="53">
    <mergeCell ref="A38:C38"/>
    <mergeCell ref="A39:P39"/>
    <mergeCell ref="A32:A34"/>
    <mergeCell ref="B32:C32"/>
    <mergeCell ref="B33:C33"/>
    <mergeCell ref="B34:C34"/>
    <mergeCell ref="A35:A37"/>
    <mergeCell ref="B35:C35"/>
    <mergeCell ref="B36:C36"/>
    <mergeCell ref="B37:C37"/>
    <mergeCell ref="A26:A28"/>
    <mergeCell ref="B26:C26"/>
    <mergeCell ref="B27:C27"/>
    <mergeCell ref="B28:C28"/>
    <mergeCell ref="A29:A31"/>
    <mergeCell ref="B29:C29"/>
    <mergeCell ref="B30:C30"/>
    <mergeCell ref="B31:C31"/>
    <mergeCell ref="B19:C19"/>
    <mergeCell ref="B20:C20"/>
    <mergeCell ref="A21:A22"/>
    <mergeCell ref="B21:C21"/>
    <mergeCell ref="B22:C22"/>
    <mergeCell ref="A23:A25"/>
    <mergeCell ref="B23:C23"/>
    <mergeCell ref="B24:C24"/>
    <mergeCell ref="B25:C25"/>
    <mergeCell ref="A7:A20"/>
    <mergeCell ref="B7:C7"/>
    <mergeCell ref="B8:C8"/>
    <mergeCell ref="B11:C11"/>
    <mergeCell ref="B12:C12"/>
    <mergeCell ref="B14:C14"/>
    <mergeCell ref="B15:C15"/>
    <mergeCell ref="B16:C16"/>
    <mergeCell ref="B17:C17"/>
    <mergeCell ref="B18:C18"/>
    <mergeCell ref="H5:H6"/>
    <mergeCell ref="I5:I6"/>
    <mergeCell ref="K5:K6"/>
    <mergeCell ref="M5:M6"/>
    <mergeCell ref="N5:N6"/>
    <mergeCell ref="O5:O6"/>
    <mergeCell ref="A1:P1"/>
    <mergeCell ref="M2:P2"/>
    <mergeCell ref="A3:C6"/>
    <mergeCell ref="D3:P3"/>
    <mergeCell ref="D4:G4"/>
    <mergeCell ref="H4:L4"/>
    <mergeCell ref="M4:P4"/>
    <mergeCell ref="D5:D6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39"/>
  <sheetViews>
    <sheetView zoomScalePageLayoutView="0" workbookViewId="0" topLeftCell="A1">
      <pane xSplit="3" ySplit="5" topLeftCell="D18" activePane="bottomRight" state="frozen"/>
      <selection pane="topLeft" activeCell="U3" sqref="U3"/>
      <selection pane="topRight" activeCell="U3" sqref="U3"/>
      <selection pane="bottomLeft" activeCell="U3" sqref="U3"/>
      <selection pane="bottomRight" activeCell="U3" sqref="U3"/>
    </sheetView>
  </sheetViews>
  <sheetFormatPr defaultColWidth="9.00390625" defaultRowHeight="13.5"/>
  <cols>
    <col min="2" max="2" width="2.125" style="0" customWidth="1"/>
    <col min="3" max="3" width="11.875" style="0" customWidth="1"/>
    <col min="4" max="4" width="8.625" style="0" customWidth="1"/>
    <col min="5" max="5" width="2.125" style="0" customWidth="1"/>
    <col min="6" max="6" width="5.125" style="0" customWidth="1"/>
    <col min="7" max="7" width="2.125" style="0" customWidth="1"/>
    <col min="8" max="8" width="8.625" style="0" customWidth="1"/>
    <col min="9" max="9" width="2.125" style="0" customWidth="1"/>
    <col min="10" max="10" width="5.125" style="0" customWidth="1"/>
    <col min="11" max="11" width="2.125" style="0" customWidth="1"/>
    <col min="12" max="12" width="8.625" style="0" customWidth="1"/>
    <col min="13" max="13" width="2.125" style="0" customWidth="1"/>
    <col min="14" max="14" width="5.125" style="0" customWidth="1"/>
    <col min="15" max="15" width="2.125" style="0" customWidth="1"/>
    <col min="16" max="16" width="8.625" style="0" customWidth="1"/>
    <col min="17" max="17" width="2.125" style="0" customWidth="1"/>
    <col min="18" max="18" width="5.125" style="0" customWidth="1"/>
    <col min="19" max="19" width="2.125" style="0" customWidth="1"/>
  </cols>
  <sheetData>
    <row r="1" spans="1:19" ht="21">
      <c r="A1" s="219" t="s">
        <v>30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72"/>
    </row>
    <row r="2" spans="1:19" ht="14.25">
      <c r="A2" s="1"/>
      <c r="B2" s="1"/>
      <c r="C2" s="1"/>
      <c r="D2" s="6"/>
      <c r="E2" s="6"/>
      <c r="F2" s="119"/>
      <c r="G2" s="119"/>
      <c r="H2" s="33"/>
      <c r="I2" s="33"/>
      <c r="J2" s="33"/>
      <c r="K2" s="33"/>
      <c r="L2" s="33"/>
      <c r="M2" s="33"/>
      <c r="N2" s="220" t="s">
        <v>64</v>
      </c>
      <c r="O2" s="220"/>
      <c r="P2" s="220"/>
      <c r="Q2" s="220"/>
      <c r="R2" s="220"/>
      <c r="S2" s="120"/>
    </row>
    <row r="3" spans="1:19" ht="13.5">
      <c r="A3" s="1"/>
      <c r="B3" s="1"/>
      <c r="C3" s="1"/>
      <c r="D3" s="6"/>
      <c r="E3" s="6"/>
      <c r="F3" s="119"/>
      <c r="G3" s="119"/>
      <c r="H3" s="221" t="s">
        <v>42</v>
      </c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73"/>
    </row>
    <row r="4" spans="1:19" ht="21.75" customHeight="1">
      <c r="A4" s="222" t="s">
        <v>0</v>
      </c>
      <c r="B4" s="223"/>
      <c r="C4" s="224"/>
      <c r="D4" s="222" t="s">
        <v>39</v>
      </c>
      <c r="E4" s="223"/>
      <c r="F4" s="223"/>
      <c r="G4" s="224"/>
      <c r="H4" s="231" t="s">
        <v>43</v>
      </c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3"/>
    </row>
    <row r="5" spans="1:19" ht="21.75" customHeight="1">
      <c r="A5" s="225"/>
      <c r="B5" s="226"/>
      <c r="C5" s="227"/>
      <c r="D5" s="228"/>
      <c r="E5" s="229"/>
      <c r="F5" s="229"/>
      <c r="G5" s="230"/>
      <c r="H5" s="234" t="s">
        <v>1</v>
      </c>
      <c r="I5" s="235"/>
      <c r="J5" s="235"/>
      <c r="K5" s="236"/>
      <c r="L5" s="213" t="s">
        <v>2</v>
      </c>
      <c r="M5" s="214"/>
      <c r="N5" s="214"/>
      <c r="O5" s="215"/>
      <c r="P5" s="216" t="s">
        <v>29</v>
      </c>
      <c r="Q5" s="217"/>
      <c r="R5" s="217"/>
      <c r="S5" s="218"/>
    </row>
    <row r="6" spans="1:19" ht="21.75" customHeight="1">
      <c r="A6" s="207" t="s">
        <v>3</v>
      </c>
      <c r="B6" s="192" t="s">
        <v>4</v>
      </c>
      <c r="C6" s="193"/>
      <c r="D6" s="7">
        <v>7337</v>
      </c>
      <c r="E6" s="14" t="s">
        <v>40</v>
      </c>
      <c r="F6" s="21">
        <v>96</v>
      </c>
      <c r="G6" s="27" t="s">
        <v>41</v>
      </c>
      <c r="H6" s="34">
        <v>6450</v>
      </c>
      <c r="I6" s="14" t="s">
        <v>40</v>
      </c>
      <c r="J6" s="47">
        <v>43</v>
      </c>
      <c r="K6" s="56" t="s">
        <v>41</v>
      </c>
      <c r="L6" s="34">
        <v>7661</v>
      </c>
      <c r="M6" s="14" t="s">
        <v>40</v>
      </c>
      <c r="N6" s="47">
        <v>98</v>
      </c>
      <c r="O6" s="56" t="s">
        <v>41</v>
      </c>
      <c r="P6" s="34">
        <v>14111</v>
      </c>
      <c r="Q6" s="14" t="s">
        <v>40</v>
      </c>
      <c r="R6" s="47">
        <v>141</v>
      </c>
      <c r="S6" s="56" t="s">
        <v>41</v>
      </c>
    </row>
    <row r="7" spans="1:19" ht="21.75" customHeight="1">
      <c r="A7" s="208"/>
      <c r="B7" s="212" t="s">
        <v>5</v>
      </c>
      <c r="C7" s="195"/>
      <c r="D7" s="8">
        <v>5245</v>
      </c>
      <c r="E7" s="15" t="s">
        <v>40</v>
      </c>
      <c r="F7" s="22">
        <v>64</v>
      </c>
      <c r="G7" s="28" t="s">
        <v>41</v>
      </c>
      <c r="H7" s="35">
        <v>4749</v>
      </c>
      <c r="I7" s="15" t="s">
        <v>40</v>
      </c>
      <c r="J7" s="48">
        <v>55</v>
      </c>
      <c r="K7" s="57" t="s">
        <v>41</v>
      </c>
      <c r="L7" s="40">
        <v>5333</v>
      </c>
      <c r="M7" s="44" t="s">
        <v>40</v>
      </c>
      <c r="N7" s="53">
        <v>37</v>
      </c>
      <c r="O7" s="62" t="s">
        <v>41</v>
      </c>
      <c r="P7" s="36">
        <v>10082</v>
      </c>
      <c r="Q7" s="16" t="s">
        <v>40</v>
      </c>
      <c r="R7" s="49">
        <v>92</v>
      </c>
      <c r="S7" s="58" t="s">
        <v>41</v>
      </c>
    </row>
    <row r="8" spans="1:19" ht="21.75" customHeight="1">
      <c r="A8" s="208"/>
      <c r="B8" s="2"/>
      <c r="C8" s="4" t="s">
        <v>36</v>
      </c>
      <c r="D8" s="9">
        <v>1050</v>
      </c>
      <c r="E8" s="16" t="s">
        <v>40</v>
      </c>
      <c r="F8" s="23">
        <v>8</v>
      </c>
      <c r="G8" s="29" t="s">
        <v>41</v>
      </c>
      <c r="H8" s="36">
        <v>901</v>
      </c>
      <c r="I8" s="16" t="s">
        <v>40</v>
      </c>
      <c r="J8" s="49">
        <v>6</v>
      </c>
      <c r="K8" s="58" t="s">
        <v>41</v>
      </c>
      <c r="L8" s="40">
        <v>947</v>
      </c>
      <c r="M8" s="45" t="s">
        <v>40</v>
      </c>
      <c r="N8" s="54">
        <v>7</v>
      </c>
      <c r="O8" s="63" t="s">
        <v>41</v>
      </c>
      <c r="P8" s="35">
        <v>1848</v>
      </c>
      <c r="Q8" s="15" t="s">
        <v>40</v>
      </c>
      <c r="R8" s="48">
        <v>13</v>
      </c>
      <c r="S8" s="57" t="s">
        <v>41</v>
      </c>
    </row>
    <row r="9" spans="1:19" ht="21.75" customHeight="1">
      <c r="A9" s="208"/>
      <c r="B9" s="3"/>
      <c r="C9" s="4" t="s">
        <v>37</v>
      </c>
      <c r="D9" s="9">
        <v>617</v>
      </c>
      <c r="E9" s="16" t="s">
        <v>40</v>
      </c>
      <c r="F9" s="23">
        <v>8</v>
      </c>
      <c r="G9" s="29" t="s">
        <v>41</v>
      </c>
      <c r="H9" s="36">
        <v>554</v>
      </c>
      <c r="I9" s="16" t="s">
        <v>40</v>
      </c>
      <c r="J9" s="49">
        <v>2</v>
      </c>
      <c r="K9" s="58" t="s">
        <v>41</v>
      </c>
      <c r="L9" s="40">
        <v>634</v>
      </c>
      <c r="M9" s="45" t="s">
        <v>40</v>
      </c>
      <c r="N9" s="54">
        <v>9</v>
      </c>
      <c r="O9" s="63" t="s">
        <v>41</v>
      </c>
      <c r="P9" s="35">
        <v>1188</v>
      </c>
      <c r="Q9" s="15" t="s">
        <v>40</v>
      </c>
      <c r="R9" s="48">
        <v>11</v>
      </c>
      <c r="S9" s="57" t="s">
        <v>41</v>
      </c>
    </row>
    <row r="10" spans="1:19" ht="21.75" customHeight="1">
      <c r="A10" s="208"/>
      <c r="B10" s="212" t="s">
        <v>6</v>
      </c>
      <c r="C10" s="195"/>
      <c r="D10" s="9">
        <v>1916</v>
      </c>
      <c r="E10" s="16" t="s">
        <v>40</v>
      </c>
      <c r="F10" s="23">
        <v>24</v>
      </c>
      <c r="G10" s="29" t="s">
        <v>41</v>
      </c>
      <c r="H10" s="36">
        <v>1769</v>
      </c>
      <c r="I10" s="16" t="s">
        <v>40</v>
      </c>
      <c r="J10" s="49">
        <v>13</v>
      </c>
      <c r="K10" s="58" t="s">
        <v>41</v>
      </c>
      <c r="L10" s="40">
        <v>2108</v>
      </c>
      <c r="M10" s="45" t="s">
        <v>40</v>
      </c>
      <c r="N10" s="54">
        <v>21</v>
      </c>
      <c r="O10" s="63" t="s">
        <v>41</v>
      </c>
      <c r="P10" s="35">
        <v>3877</v>
      </c>
      <c r="Q10" s="15" t="s">
        <v>40</v>
      </c>
      <c r="R10" s="48">
        <v>34</v>
      </c>
      <c r="S10" s="57" t="s">
        <v>41</v>
      </c>
    </row>
    <row r="11" spans="1:19" ht="21.75" customHeight="1">
      <c r="A11" s="208"/>
      <c r="B11" s="212" t="s">
        <v>7</v>
      </c>
      <c r="C11" s="195"/>
      <c r="D11" s="8">
        <v>1310</v>
      </c>
      <c r="E11" s="15" t="s">
        <v>40</v>
      </c>
      <c r="F11" s="22">
        <v>6</v>
      </c>
      <c r="G11" s="28" t="s">
        <v>41</v>
      </c>
      <c r="H11" s="35">
        <v>1113</v>
      </c>
      <c r="I11" s="15" t="s">
        <v>40</v>
      </c>
      <c r="J11" s="48">
        <v>5</v>
      </c>
      <c r="K11" s="57" t="s">
        <v>41</v>
      </c>
      <c r="L11" s="40">
        <v>1346</v>
      </c>
      <c r="M11" s="45" t="s">
        <v>40</v>
      </c>
      <c r="N11" s="54">
        <v>4</v>
      </c>
      <c r="O11" s="63" t="s">
        <v>41</v>
      </c>
      <c r="P11" s="35">
        <v>2459</v>
      </c>
      <c r="Q11" s="15" t="s">
        <v>40</v>
      </c>
      <c r="R11" s="48">
        <v>9</v>
      </c>
      <c r="S11" s="57" t="s">
        <v>41</v>
      </c>
    </row>
    <row r="12" spans="1:19" ht="21.75" customHeight="1">
      <c r="A12" s="208"/>
      <c r="B12" s="3"/>
      <c r="C12" s="5" t="s">
        <v>38</v>
      </c>
      <c r="D12" s="8">
        <v>54</v>
      </c>
      <c r="E12" s="15" t="s">
        <v>40</v>
      </c>
      <c r="F12" s="22">
        <v>0</v>
      </c>
      <c r="G12" s="28" t="s">
        <v>41</v>
      </c>
      <c r="H12" s="35">
        <v>43</v>
      </c>
      <c r="I12" s="15" t="s">
        <v>40</v>
      </c>
      <c r="J12" s="48">
        <v>0</v>
      </c>
      <c r="K12" s="57" t="s">
        <v>41</v>
      </c>
      <c r="L12" s="40">
        <v>52</v>
      </c>
      <c r="M12" s="45" t="s">
        <v>40</v>
      </c>
      <c r="N12" s="54">
        <v>0</v>
      </c>
      <c r="O12" s="63" t="s">
        <v>41</v>
      </c>
      <c r="P12" s="35">
        <v>95</v>
      </c>
      <c r="Q12" s="15" t="s">
        <v>40</v>
      </c>
      <c r="R12" s="48">
        <v>0</v>
      </c>
      <c r="S12" s="57" t="s">
        <v>41</v>
      </c>
    </row>
    <row r="13" spans="1:19" ht="21.75" customHeight="1">
      <c r="A13" s="208"/>
      <c r="B13" s="194" t="s">
        <v>8</v>
      </c>
      <c r="C13" s="195"/>
      <c r="D13" s="8">
        <v>544</v>
      </c>
      <c r="E13" s="15" t="s">
        <v>40</v>
      </c>
      <c r="F13" s="22">
        <v>0</v>
      </c>
      <c r="G13" s="28" t="s">
        <v>41</v>
      </c>
      <c r="H13" s="35">
        <v>469</v>
      </c>
      <c r="I13" s="15" t="s">
        <v>40</v>
      </c>
      <c r="J13" s="48">
        <v>0</v>
      </c>
      <c r="K13" s="57" t="s">
        <v>41</v>
      </c>
      <c r="L13" s="40">
        <v>573</v>
      </c>
      <c r="M13" s="45" t="s">
        <v>40</v>
      </c>
      <c r="N13" s="54">
        <v>2</v>
      </c>
      <c r="O13" s="63" t="s">
        <v>41</v>
      </c>
      <c r="P13" s="35">
        <v>1042</v>
      </c>
      <c r="Q13" s="15" t="s">
        <v>40</v>
      </c>
      <c r="R13" s="48">
        <v>2</v>
      </c>
      <c r="S13" s="57" t="s">
        <v>41</v>
      </c>
    </row>
    <row r="14" spans="1:19" ht="21.75" customHeight="1">
      <c r="A14" s="208"/>
      <c r="B14" s="194" t="s">
        <v>9</v>
      </c>
      <c r="C14" s="195"/>
      <c r="D14" s="8">
        <v>889</v>
      </c>
      <c r="E14" s="15" t="s">
        <v>40</v>
      </c>
      <c r="F14" s="22">
        <v>11</v>
      </c>
      <c r="G14" s="28" t="s">
        <v>41</v>
      </c>
      <c r="H14" s="35">
        <v>764</v>
      </c>
      <c r="I14" s="15" t="s">
        <v>40</v>
      </c>
      <c r="J14" s="48">
        <v>1</v>
      </c>
      <c r="K14" s="57" t="s">
        <v>41</v>
      </c>
      <c r="L14" s="40">
        <v>905</v>
      </c>
      <c r="M14" s="45" t="s">
        <v>40</v>
      </c>
      <c r="N14" s="54">
        <v>12</v>
      </c>
      <c r="O14" s="63" t="s">
        <v>41</v>
      </c>
      <c r="P14" s="35">
        <v>1669</v>
      </c>
      <c r="Q14" s="15" t="s">
        <v>40</v>
      </c>
      <c r="R14" s="48">
        <v>13</v>
      </c>
      <c r="S14" s="57" t="s">
        <v>41</v>
      </c>
    </row>
    <row r="15" spans="1:19" ht="21.75" customHeight="1">
      <c r="A15" s="208"/>
      <c r="B15" s="194" t="s">
        <v>10</v>
      </c>
      <c r="C15" s="195"/>
      <c r="D15" s="8">
        <v>271</v>
      </c>
      <c r="E15" s="15" t="s">
        <v>40</v>
      </c>
      <c r="F15" s="22">
        <v>0</v>
      </c>
      <c r="G15" s="28" t="s">
        <v>41</v>
      </c>
      <c r="H15" s="35">
        <v>307</v>
      </c>
      <c r="I15" s="15" t="s">
        <v>40</v>
      </c>
      <c r="J15" s="48">
        <v>0</v>
      </c>
      <c r="K15" s="57" t="s">
        <v>41</v>
      </c>
      <c r="L15" s="40">
        <v>299</v>
      </c>
      <c r="M15" s="45" t="s">
        <v>40</v>
      </c>
      <c r="N15" s="54">
        <v>0</v>
      </c>
      <c r="O15" s="63" t="s">
        <v>41</v>
      </c>
      <c r="P15" s="35">
        <v>606</v>
      </c>
      <c r="Q15" s="15" t="s">
        <v>40</v>
      </c>
      <c r="R15" s="48">
        <v>0</v>
      </c>
      <c r="S15" s="57" t="s">
        <v>41</v>
      </c>
    </row>
    <row r="16" spans="1:19" ht="21.75" customHeight="1">
      <c r="A16" s="208"/>
      <c r="B16" s="194" t="s">
        <v>61</v>
      </c>
      <c r="C16" s="195"/>
      <c r="D16" s="8">
        <v>59</v>
      </c>
      <c r="E16" s="15" t="s">
        <v>40</v>
      </c>
      <c r="F16" s="22">
        <v>0</v>
      </c>
      <c r="G16" s="28" t="s">
        <v>41</v>
      </c>
      <c r="H16" s="35">
        <v>49</v>
      </c>
      <c r="I16" s="15" t="s">
        <v>40</v>
      </c>
      <c r="J16" s="48">
        <v>0</v>
      </c>
      <c r="K16" s="57" t="s">
        <v>41</v>
      </c>
      <c r="L16" s="40">
        <v>66</v>
      </c>
      <c r="M16" s="45" t="s">
        <v>40</v>
      </c>
      <c r="N16" s="54">
        <v>0</v>
      </c>
      <c r="O16" s="63" t="s">
        <v>41</v>
      </c>
      <c r="P16" s="35">
        <v>115</v>
      </c>
      <c r="Q16" s="15" t="s">
        <v>40</v>
      </c>
      <c r="R16" s="48">
        <v>0</v>
      </c>
      <c r="S16" s="57" t="s">
        <v>41</v>
      </c>
    </row>
    <row r="17" spans="1:19" ht="21.75" customHeight="1">
      <c r="A17" s="208"/>
      <c r="B17" s="194" t="s">
        <v>62</v>
      </c>
      <c r="C17" s="195"/>
      <c r="D17" s="8">
        <v>1</v>
      </c>
      <c r="E17" s="15" t="s">
        <v>40</v>
      </c>
      <c r="F17" s="22">
        <v>0</v>
      </c>
      <c r="G17" s="28" t="s">
        <v>41</v>
      </c>
      <c r="H17" s="35">
        <v>1</v>
      </c>
      <c r="I17" s="15" t="s">
        <v>40</v>
      </c>
      <c r="J17" s="48">
        <v>0</v>
      </c>
      <c r="K17" s="57" t="s">
        <v>41</v>
      </c>
      <c r="L17" s="40">
        <v>1</v>
      </c>
      <c r="M17" s="45" t="s">
        <v>40</v>
      </c>
      <c r="N17" s="54">
        <v>0</v>
      </c>
      <c r="O17" s="63" t="s">
        <v>41</v>
      </c>
      <c r="P17" s="35">
        <v>2</v>
      </c>
      <c r="Q17" s="15" t="s">
        <v>40</v>
      </c>
      <c r="R17" s="48">
        <v>0</v>
      </c>
      <c r="S17" s="57" t="s">
        <v>41</v>
      </c>
    </row>
    <row r="18" spans="1:19" ht="21.75" customHeight="1">
      <c r="A18" s="208"/>
      <c r="B18" s="194" t="s">
        <v>11</v>
      </c>
      <c r="C18" s="195"/>
      <c r="D18" s="8">
        <v>437</v>
      </c>
      <c r="E18" s="15" t="s">
        <v>40</v>
      </c>
      <c r="F18" s="22">
        <v>0</v>
      </c>
      <c r="G18" s="28" t="s">
        <v>41</v>
      </c>
      <c r="H18" s="35">
        <v>362</v>
      </c>
      <c r="I18" s="15" t="s">
        <v>40</v>
      </c>
      <c r="J18" s="48">
        <v>0</v>
      </c>
      <c r="K18" s="57" t="s">
        <v>41</v>
      </c>
      <c r="L18" s="40">
        <v>321</v>
      </c>
      <c r="M18" s="44" t="s">
        <v>40</v>
      </c>
      <c r="N18" s="53">
        <v>0</v>
      </c>
      <c r="O18" s="62" t="s">
        <v>41</v>
      </c>
      <c r="P18" s="36">
        <v>683</v>
      </c>
      <c r="Q18" s="16" t="s">
        <v>40</v>
      </c>
      <c r="R18" s="49">
        <v>0</v>
      </c>
      <c r="S18" s="58" t="s">
        <v>41</v>
      </c>
    </row>
    <row r="19" spans="1:19" ht="21.75" customHeight="1">
      <c r="A19" s="209"/>
      <c r="B19" s="196" t="s">
        <v>35</v>
      </c>
      <c r="C19" s="197"/>
      <c r="D19" s="10">
        <v>18009</v>
      </c>
      <c r="E19" s="17" t="s">
        <v>40</v>
      </c>
      <c r="F19" s="24">
        <v>201</v>
      </c>
      <c r="G19" s="30" t="s">
        <v>41</v>
      </c>
      <c r="H19" s="10">
        <v>16033</v>
      </c>
      <c r="I19" s="17" t="s">
        <v>40</v>
      </c>
      <c r="J19" s="50">
        <v>117</v>
      </c>
      <c r="K19" s="59" t="s">
        <v>41</v>
      </c>
      <c r="L19" s="10">
        <v>18613</v>
      </c>
      <c r="M19" s="17" t="s">
        <v>40</v>
      </c>
      <c r="N19" s="50">
        <v>174</v>
      </c>
      <c r="O19" s="59" t="s">
        <v>41</v>
      </c>
      <c r="P19" s="10">
        <v>34646</v>
      </c>
      <c r="Q19" s="17" t="s">
        <v>40</v>
      </c>
      <c r="R19" s="50">
        <v>291</v>
      </c>
      <c r="S19" s="59" t="s">
        <v>41</v>
      </c>
    </row>
    <row r="20" spans="1:19" ht="21.75" customHeight="1">
      <c r="A20" s="198" t="s">
        <v>44</v>
      </c>
      <c r="B20" s="192" t="s">
        <v>14</v>
      </c>
      <c r="C20" s="193"/>
      <c r="D20" s="7">
        <v>420</v>
      </c>
      <c r="E20" s="14" t="s">
        <v>40</v>
      </c>
      <c r="F20" s="21">
        <v>22</v>
      </c>
      <c r="G20" s="27" t="s">
        <v>41</v>
      </c>
      <c r="H20" s="37">
        <v>354</v>
      </c>
      <c r="I20" s="42" t="s">
        <v>40</v>
      </c>
      <c r="J20" s="51">
        <v>19</v>
      </c>
      <c r="K20" s="60" t="s">
        <v>41</v>
      </c>
      <c r="L20" s="37">
        <v>390</v>
      </c>
      <c r="M20" s="42" t="s">
        <v>40</v>
      </c>
      <c r="N20" s="51">
        <v>10</v>
      </c>
      <c r="O20" s="60" t="s">
        <v>41</v>
      </c>
      <c r="P20" s="34">
        <v>744</v>
      </c>
      <c r="Q20" s="14" t="s">
        <v>40</v>
      </c>
      <c r="R20" s="47">
        <v>29</v>
      </c>
      <c r="S20" s="56" t="s">
        <v>41</v>
      </c>
    </row>
    <row r="21" spans="1:19" ht="21.75" customHeight="1">
      <c r="A21" s="200"/>
      <c r="B21" s="210" t="s">
        <v>35</v>
      </c>
      <c r="C21" s="211"/>
      <c r="D21" s="11">
        <v>420</v>
      </c>
      <c r="E21" s="18" t="s">
        <v>40</v>
      </c>
      <c r="F21" s="25">
        <v>22</v>
      </c>
      <c r="G21" s="31" t="s">
        <v>41</v>
      </c>
      <c r="H21" s="38">
        <v>354</v>
      </c>
      <c r="I21" s="43" t="s">
        <v>40</v>
      </c>
      <c r="J21" s="52">
        <v>19</v>
      </c>
      <c r="K21" s="61" t="s">
        <v>41</v>
      </c>
      <c r="L21" s="38">
        <v>390</v>
      </c>
      <c r="M21" s="43" t="s">
        <v>40</v>
      </c>
      <c r="N21" s="52">
        <v>10</v>
      </c>
      <c r="O21" s="61" t="s">
        <v>41</v>
      </c>
      <c r="P21" s="65">
        <v>744</v>
      </c>
      <c r="Q21" s="18" t="s">
        <v>40</v>
      </c>
      <c r="R21" s="69">
        <v>29</v>
      </c>
      <c r="S21" s="74" t="s">
        <v>41</v>
      </c>
    </row>
    <row r="22" spans="1:19" ht="21.75" customHeight="1">
      <c r="A22" s="198" t="s">
        <v>15</v>
      </c>
      <c r="B22" s="205" t="s">
        <v>16</v>
      </c>
      <c r="C22" s="206"/>
      <c r="D22" s="9">
        <v>423</v>
      </c>
      <c r="E22" s="16" t="s">
        <v>40</v>
      </c>
      <c r="F22" s="23">
        <v>14</v>
      </c>
      <c r="G22" s="29" t="s">
        <v>41</v>
      </c>
      <c r="H22" s="39">
        <v>371</v>
      </c>
      <c r="I22" s="44" t="s">
        <v>40</v>
      </c>
      <c r="J22" s="53">
        <v>2</v>
      </c>
      <c r="K22" s="62" t="s">
        <v>41</v>
      </c>
      <c r="L22" s="37">
        <v>424</v>
      </c>
      <c r="M22" s="42" t="s">
        <v>40</v>
      </c>
      <c r="N22" s="51">
        <v>14</v>
      </c>
      <c r="O22" s="60" t="s">
        <v>41</v>
      </c>
      <c r="P22" s="66">
        <v>795</v>
      </c>
      <c r="Q22" s="121" t="s">
        <v>40</v>
      </c>
      <c r="R22" s="122">
        <v>16</v>
      </c>
      <c r="S22" s="75" t="s">
        <v>41</v>
      </c>
    </row>
    <row r="23" spans="1:19" ht="21.75" customHeight="1">
      <c r="A23" s="199"/>
      <c r="B23" s="194" t="s">
        <v>17</v>
      </c>
      <c r="C23" s="195"/>
      <c r="D23" s="9">
        <v>763</v>
      </c>
      <c r="E23" s="16" t="s">
        <v>40</v>
      </c>
      <c r="F23" s="23">
        <v>24</v>
      </c>
      <c r="G23" s="29" t="s">
        <v>41</v>
      </c>
      <c r="H23" s="39">
        <v>712</v>
      </c>
      <c r="I23" s="44" t="s">
        <v>40</v>
      </c>
      <c r="J23" s="53">
        <v>5</v>
      </c>
      <c r="K23" s="62" t="s">
        <v>41</v>
      </c>
      <c r="L23" s="39">
        <v>812</v>
      </c>
      <c r="M23" s="44" t="s">
        <v>40</v>
      </c>
      <c r="N23" s="53">
        <v>23</v>
      </c>
      <c r="O23" s="62" t="s">
        <v>41</v>
      </c>
      <c r="P23" s="35">
        <v>1524</v>
      </c>
      <c r="Q23" s="15" t="s">
        <v>40</v>
      </c>
      <c r="R23" s="48">
        <v>28</v>
      </c>
      <c r="S23" s="57" t="s">
        <v>41</v>
      </c>
    </row>
    <row r="24" spans="1:19" ht="21.75" customHeight="1">
      <c r="A24" s="200"/>
      <c r="B24" s="196" t="s">
        <v>35</v>
      </c>
      <c r="C24" s="197"/>
      <c r="D24" s="12">
        <v>1186</v>
      </c>
      <c r="E24" s="19" t="s">
        <v>40</v>
      </c>
      <c r="F24" s="24">
        <v>38</v>
      </c>
      <c r="G24" s="30" t="s">
        <v>41</v>
      </c>
      <c r="H24" s="10">
        <v>1083</v>
      </c>
      <c r="I24" s="17" t="s">
        <v>40</v>
      </c>
      <c r="J24" s="50">
        <v>7</v>
      </c>
      <c r="K24" s="59" t="s">
        <v>41</v>
      </c>
      <c r="L24" s="10">
        <v>1236</v>
      </c>
      <c r="M24" s="43" t="s">
        <v>40</v>
      </c>
      <c r="N24" s="52">
        <v>37</v>
      </c>
      <c r="O24" s="61" t="s">
        <v>41</v>
      </c>
      <c r="P24" s="65">
        <v>2319</v>
      </c>
      <c r="Q24" s="18" t="s">
        <v>40</v>
      </c>
      <c r="R24" s="69">
        <v>44</v>
      </c>
      <c r="S24" s="74" t="s">
        <v>41</v>
      </c>
    </row>
    <row r="25" spans="1:19" ht="21.75" customHeight="1">
      <c r="A25" s="198" t="s">
        <v>18</v>
      </c>
      <c r="B25" s="192" t="s">
        <v>19</v>
      </c>
      <c r="C25" s="193"/>
      <c r="D25" s="9">
        <v>418</v>
      </c>
      <c r="E25" s="16" t="s">
        <v>40</v>
      </c>
      <c r="F25" s="23">
        <v>1</v>
      </c>
      <c r="G25" s="29" t="s">
        <v>41</v>
      </c>
      <c r="H25" s="39">
        <v>382</v>
      </c>
      <c r="I25" s="44" t="s">
        <v>40</v>
      </c>
      <c r="J25" s="53">
        <v>2</v>
      </c>
      <c r="K25" s="62" t="s">
        <v>41</v>
      </c>
      <c r="L25" s="39">
        <v>405</v>
      </c>
      <c r="M25" s="44" t="s">
        <v>40</v>
      </c>
      <c r="N25" s="53">
        <v>0</v>
      </c>
      <c r="O25" s="62" t="s">
        <v>41</v>
      </c>
      <c r="P25" s="36">
        <v>787</v>
      </c>
      <c r="Q25" s="16" t="s">
        <v>40</v>
      </c>
      <c r="R25" s="49">
        <v>2</v>
      </c>
      <c r="S25" s="58" t="s">
        <v>41</v>
      </c>
    </row>
    <row r="26" spans="1:19" ht="21.75" customHeight="1">
      <c r="A26" s="199"/>
      <c r="B26" s="194" t="s">
        <v>20</v>
      </c>
      <c r="C26" s="195"/>
      <c r="D26" s="8">
        <v>260</v>
      </c>
      <c r="E26" s="15" t="s">
        <v>40</v>
      </c>
      <c r="F26" s="22">
        <v>0</v>
      </c>
      <c r="G26" s="28" t="s">
        <v>41</v>
      </c>
      <c r="H26" s="40">
        <v>235</v>
      </c>
      <c r="I26" s="45" t="s">
        <v>40</v>
      </c>
      <c r="J26" s="54">
        <v>0</v>
      </c>
      <c r="K26" s="63" t="s">
        <v>41</v>
      </c>
      <c r="L26" s="40">
        <v>240</v>
      </c>
      <c r="M26" s="45" t="s">
        <v>40</v>
      </c>
      <c r="N26" s="54">
        <v>0</v>
      </c>
      <c r="O26" s="63" t="s">
        <v>41</v>
      </c>
      <c r="P26" s="35">
        <v>475</v>
      </c>
      <c r="Q26" s="15" t="s">
        <v>40</v>
      </c>
      <c r="R26" s="48">
        <v>0</v>
      </c>
      <c r="S26" s="57" t="s">
        <v>41</v>
      </c>
    </row>
    <row r="27" spans="1:19" ht="21.75" customHeight="1">
      <c r="A27" s="200"/>
      <c r="B27" s="196" t="s">
        <v>12</v>
      </c>
      <c r="C27" s="197"/>
      <c r="D27" s="12">
        <v>678</v>
      </c>
      <c r="E27" s="19" t="s">
        <v>40</v>
      </c>
      <c r="F27" s="24">
        <v>1</v>
      </c>
      <c r="G27" s="30" t="s">
        <v>41</v>
      </c>
      <c r="H27" s="10">
        <v>617</v>
      </c>
      <c r="I27" s="17" t="s">
        <v>40</v>
      </c>
      <c r="J27" s="50">
        <v>2</v>
      </c>
      <c r="K27" s="59" t="s">
        <v>41</v>
      </c>
      <c r="L27" s="10">
        <v>645</v>
      </c>
      <c r="M27" s="17" t="s">
        <v>40</v>
      </c>
      <c r="N27" s="50">
        <v>0</v>
      </c>
      <c r="O27" s="59" t="s">
        <v>41</v>
      </c>
      <c r="P27" s="67">
        <v>1262</v>
      </c>
      <c r="Q27" s="19" t="s">
        <v>40</v>
      </c>
      <c r="R27" s="70">
        <v>2</v>
      </c>
      <c r="S27" s="76" t="s">
        <v>41</v>
      </c>
    </row>
    <row r="28" spans="1:19" ht="21.75" customHeight="1">
      <c r="A28" s="198" t="s">
        <v>31</v>
      </c>
      <c r="B28" s="192" t="s">
        <v>21</v>
      </c>
      <c r="C28" s="193"/>
      <c r="D28" s="9">
        <v>981</v>
      </c>
      <c r="E28" s="16" t="s">
        <v>40</v>
      </c>
      <c r="F28" s="23">
        <v>10</v>
      </c>
      <c r="G28" s="29" t="s">
        <v>41</v>
      </c>
      <c r="H28" s="39">
        <v>834</v>
      </c>
      <c r="I28" s="44" t="s">
        <v>40</v>
      </c>
      <c r="J28" s="53">
        <v>6</v>
      </c>
      <c r="K28" s="62" t="s">
        <v>41</v>
      </c>
      <c r="L28" s="39">
        <v>967</v>
      </c>
      <c r="M28" s="44" t="s">
        <v>40</v>
      </c>
      <c r="N28" s="53">
        <v>7</v>
      </c>
      <c r="O28" s="62" t="s">
        <v>41</v>
      </c>
      <c r="P28" s="36">
        <v>1801</v>
      </c>
      <c r="Q28" s="16" t="s">
        <v>40</v>
      </c>
      <c r="R28" s="49">
        <v>13</v>
      </c>
      <c r="S28" s="58" t="s">
        <v>41</v>
      </c>
    </row>
    <row r="29" spans="1:19" ht="21.75" customHeight="1">
      <c r="A29" s="199"/>
      <c r="B29" s="194" t="s">
        <v>22</v>
      </c>
      <c r="C29" s="195"/>
      <c r="D29" s="8">
        <v>224</v>
      </c>
      <c r="E29" s="15" t="s">
        <v>40</v>
      </c>
      <c r="F29" s="22">
        <v>0</v>
      </c>
      <c r="G29" s="28" t="s">
        <v>41</v>
      </c>
      <c r="H29" s="40">
        <v>207</v>
      </c>
      <c r="I29" s="45" t="s">
        <v>40</v>
      </c>
      <c r="J29" s="54">
        <v>0</v>
      </c>
      <c r="K29" s="63" t="s">
        <v>41</v>
      </c>
      <c r="L29" s="40">
        <v>224</v>
      </c>
      <c r="M29" s="45" t="s">
        <v>40</v>
      </c>
      <c r="N29" s="54">
        <v>0</v>
      </c>
      <c r="O29" s="63" t="s">
        <v>41</v>
      </c>
      <c r="P29" s="35">
        <v>431</v>
      </c>
      <c r="Q29" s="15" t="s">
        <v>40</v>
      </c>
      <c r="R29" s="48">
        <v>0</v>
      </c>
      <c r="S29" s="57" t="s">
        <v>41</v>
      </c>
    </row>
    <row r="30" spans="1:19" ht="21.75" customHeight="1">
      <c r="A30" s="200"/>
      <c r="B30" s="196" t="s">
        <v>12</v>
      </c>
      <c r="C30" s="197"/>
      <c r="D30" s="12">
        <v>1205</v>
      </c>
      <c r="E30" s="19" t="s">
        <v>40</v>
      </c>
      <c r="F30" s="24">
        <v>10</v>
      </c>
      <c r="G30" s="30" t="s">
        <v>41</v>
      </c>
      <c r="H30" s="10">
        <v>1041</v>
      </c>
      <c r="I30" s="17" t="s">
        <v>40</v>
      </c>
      <c r="J30" s="50">
        <v>6</v>
      </c>
      <c r="K30" s="59" t="s">
        <v>41</v>
      </c>
      <c r="L30" s="10">
        <v>1191</v>
      </c>
      <c r="M30" s="17" t="s">
        <v>40</v>
      </c>
      <c r="N30" s="50">
        <v>7</v>
      </c>
      <c r="O30" s="59" t="s">
        <v>41</v>
      </c>
      <c r="P30" s="67">
        <v>2232</v>
      </c>
      <c r="Q30" s="19" t="s">
        <v>40</v>
      </c>
      <c r="R30" s="70">
        <v>13</v>
      </c>
      <c r="S30" s="76" t="s">
        <v>41</v>
      </c>
    </row>
    <row r="31" spans="1:19" ht="21.75" customHeight="1">
      <c r="A31" s="189" t="s">
        <v>23</v>
      </c>
      <c r="B31" s="192" t="s">
        <v>24</v>
      </c>
      <c r="C31" s="193"/>
      <c r="D31" s="9">
        <v>432</v>
      </c>
      <c r="E31" s="16" t="s">
        <v>40</v>
      </c>
      <c r="F31" s="23">
        <v>0</v>
      </c>
      <c r="G31" s="29" t="s">
        <v>41</v>
      </c>
      <c r="H31" s="39">
        <v>389</v>
      </c>
      <c r="I31" s="44" t="s">
        <v>40</v>
      </c>
      <c r="J31" s="53">
        <v>0</v>
      </c>
      <c r="K31" s="62" t="s">
        <v>41</v>
      </c>
      <c r="L31" s="39">
        <v>461</v>
      </c>
      <c r="M31" s="44" t="s">
        <v>40</v>
      </c>
      <c r="N31" s="53">
        <v>1</v>
      </c>
      <c r="O31" s="62" t="s">
        <v>41</v>
      </c>
      <c r="P31" s="36">
        <v>850</v>
      </c>
      <c r="Q31" s="16" t="s">
        <v>40</v>
      </c>
      <c r="R31" s="49">
        <v>1</v>
      </c>
      <c r="S31" s="58" t="s">
        <v>41</v>
      </c>
    </row>
    <row r="32" spans="1:19" ht="21.75" customHeight="1">
      <c r="A32" s="190"/>
      <c r="B32" s="194" t="s">
        <v>25</v>
      </c>
      <c r="C32" s="195"/>
      <c r="D32" s="8">
        <v>269</v>
      </c>
      <c r="E32" s="15" t="s">
        <v>40</v>
      </c>
      <c r="F32" s="22">
        <v>0</v>
      </c>
      <c r="G32" s="28" t="s">
        <v>41</v>
      </c>
      <c r="H32" s="40">
        <v>263</v>
      </c>
      <c r="I32" s="45" t="s">
        <v>40</v>
      </c>
      <c r="J32" s="54">
        <v>0</v>
      </c>
      <c r="K32" s="63" t="s">
        <v>41</v>
      </c>
      <c r="L32" s="40">
        <v>289</v>
      </c>
      <c r="M32" s="45" t="s">
        <v>40</v>
      </c>
      <c r="N32" s="54">
        <v>0</v>
      </c>
      <c r="O32" s="63" t="s">
        <v>41</v>
      </c>
      <c r="P32" s="35">
        <v>552</v>
      </c>
      <c r="Q32" s="15" t="s">
        <v>40</v>
      </c>
      <c r="R32" s="48">
        <v>0</v>
      </c>
      <c r="S32" s="57" t="s">
        <v>41</v>
      </c>
    </row>
    <row r="33" spans="1:19" ht="21.75" customHeight="1">
      <c r="A33" s="191"/>
      <c r="B33" s="196" t="s">
        <v>12</v>
      </c>
      <c r="C33" s="197"/>
      <c r="D33" s="12">
        <v>701</v>
      </c>
      <c r="E33" s="19" t="s">
        <v>40</v>
      </c>
      <c r="F33" s="24">
        <v>0</v>
      </c>
      <c r="G33" s="30" t="s">
        <v>41</v>
      </c>
      <c r="H33" s="10">
        <v>652</v>
      </c>
      <c r="I33" s="17" t="s">
        <v>40</v>
      </c>
      <c r="J33" s="50">
        <v>0</v>
      </c>
      <c r="K33" s="59" t="s">
        <v>41</v>
      </c>
      <c r="L33" s="10">
        <v>750</v>
      </c>
      <c r="M33" s="17" t="s">
        <v>40</v>
      </c>
      <c r="N33" s="50">
        <v>1</v>
      </c>
      <c r="O33" s="59" t="s">
        <v>41</v>
      </c>
      <c r="P33" s="67">
        <v>1402</v>
      </c>
      <c r="Q33" s="19" t="s">
        <v>40</v>
      </c>
      <c r="R33" s="70">
        <v>1</v>
      </c>
      <c r="S33" s="76" t="s">
        <v>41</v>
      </c>
    </row>
    <row r="34" spans="1:19" ht="21.75" customHeight="1">
      <c r="A34" s="198" t="s">
        <v>32</v>
      </c>
      <c r="B34" s="192" t="s">
        <v>26</v>
      </c>
      <c r="C34" s="193"/>
      <c r="D34" s="7">
        <v>385</v>
      </c>
      <c r="E34" s="14" t="s">
        <v>40</v>
      </c>
      <c r="F34" s="21">
        <v>0</v>
      </c>
      <c r="G34" s="27" t="s">
        <v>41</v>
      </c>
      <c r="H34" s="37">
        <v>346</v>
      </c>
      <c r="I34" s="42" t="s">
        <v>40</v>
      </c>
      <c r="J34" s="51">
        <v>0</v>
      </c>
      <c r="K34" s="60" t="s">
        <v>41</v>
      </c>
      <c r="L34" s="37">
        <v>398</v>
      </c>
      <c r="M34" s="42" t="s">
        <v>40</v>
      </c>
      <c r="N34" s="51">
        <v>2</v>
      </c>
      <c r="O34" s="60" t="s">
        <v>41</v>
      </c>
      <c r="P34" s="34">
        <v>744</v>
      </c>
      <c r="Q34" s="14" t="s">
        <v>40</v>
      </c>
      <c r="R34" s="47">
        <v>2</v>
      </c>
      <c r="S34" s="56" t="s">
        <v>41</v>
      </c>
    </row>
    <row r="35" spans="1:19" ht="21.75" customHeight="1">
      <c r="A35" s="199"/>
      <c r="B35" s="194" t="s">
        <v>27</v>
      </c>
      <c r="C35" s="195"/>
      <c r="D35" s="8">
        <v>374</v>
      </c>
      <c r="E35" s="15" t="s">
        <v>40</v>
      </c>
      <c r="F35" s="22">
        <v>5</v>
      </c>
      <c r="G35" s="28" t="s">
        <v>41</v>
      </c>
      <c r="H35" s="40">
        <v>321</v>
      </c>
      <c r="I35" s="45" t="s">
        <v>40</v>
      </c>
      <c r="J35" s="54">
        <v>1</v>
      </c>
      <c r="K35" s="63" t="s">
        <v>41</v>
      </c>
      <c r="L35" s="40">
        <v>421</v>
      </c>
      <c r="M35" s="45" t="s">
        <v>40</v>
      </c>
      <c r="N35" s="54">
        <v>5</v>
      </c>
      <c r="O35" s="63" t="s">
        <v>41</v>
      </c>
      <c r="P35" s="35">
        <v>742</v>
      </c>
      <c r="Q35" s="15" t="s">
        <v>40</v>
      </c>
      <c r="R35" s="48">
        <v>6</v>
      </c>
      <c r="S35" s="57" t="s">
        <v>41</v>
      </c>
    </row>
    <row r="36" spans="1:19" ht="21.75" customHeight="1">
      <c r="A36" s="200"/>
      <c r="B36" s="196" t="s">
        <v>12</v>
      </c>
      <c r="C36" s="197"/>
      <c r="D36" s="12">
        <v>759</v>
      </c>
      <c r="E36" s="19" t="s">
        <v>40</v>
      </c>
      <c r="F36" s="24">
        <v>5</v>
      </c>
      <c r="G36" s="30" t="s">
        <v>41</v>
      </c>
      <c r="H36" s="10">
        <v>667</v>
      </c>
      <c r="I36" s="17" t="s">
        <v>40</v>
      </c>
      <c r="J36" s="50">
        <v>1</v>
      </c>
      <c r="K36" s="59" t="s">
        <v>41</v>
      </c>
      <c r="L36" s="10">
        <v>819</v>
      </c>
      <c r="M36" s="17" t="s">
        <v>40</v>
      </c>
      <c r="N36" s="50">
        <v>7</v>
      </c>
      <c r="O36" s="59" t="s">
        <v>41</v>
      </c>
      <c r="P36" s="67">
        <v>1486</v>
      </c>
      <c r="Q36" s="19" t="s">
        <v>40</v>
      </c>
      <c r="R36" s="70">
        <v>8</v>
      </c>
      <c r="S36" s="76" t="s">
        <v>41</v>
      </c>
    </row>
    <row r="37" spans="1:19" ht="21.75" customHeight="1">
      <c r="A37" s="201" t="s">
        <v>28</v>
      </c>
      <c r="B37" s="202"/>
      <c r="C37" s="203"/>
      <c r="D37" s="13">
        <v>22958</v>
      </c>
      <c r="E37" s="20" t="s">
        <v>40</v>
      </c>
      <c r="F37" s="26">
        <v>277</v>
      </c>
      <c r="G37" s="32" t="s">
        <v>41</v>
      </c>
      <c r="H37" s="41">
        <v>20447</v>
      </c>
      <c r="I37" s="46" t="s">
        <v>40</v>
      </c>
      <c r="J37" s="55">
        <v>152</v>
      </c>
      <c r="K37" s="64" t="s">
        <v>41</v>
      </c>
      <c r="L37" s="41">
        <v>23644</v>
      </c>
      <c r="M37" s="46" t="s">
        <v>40</v>
      </c>
      <c r="N37" s="55">
        <v>236</v>
      </c>
      <c r="O37" s="64" t="s">
        <v>41</v>
      </c>
      <c r="P37" s="68">
        <v>44091</v>
      </c>
      <c r="Q37" s="20" t="s">
        <v>40</v>
      </c>
      <c r="R37" s="71">
        <v>388</v>
      </c>
      <c r="S37" s="77" t="s">
        <v>41</v>
      </c>
    </row>
    <row r="38" spans="1:19" ht="24.75" customHeight="1">
      <c r="A38" s="204" t="s">
        <v>33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</row>
    <row r="39" spans="1:19" ht="24.75" customHeight="1">
      <c r="A39" s="188" t="s">
        <v>34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</row>
  </sheetData>
  <sheetProtection/>
  <mergeCells count="47">
    <mergeCell ref="A39:S39"/>
    <mergeCell ref="A31:A33"/>
    <mergeCell ref="B31:C31"/>
    <mergeCell ref="B32:C32"/>
    <mergeCell ref="B33:C33"/>
    <mergeCell ref="A34:A36"/>
    <mergeCell ref="B34:C34"/>
    <mergeCell ref="B35:C35"/>
    <mergeCell ref="A28:A30"/>
    <mergeCell ref="B28:C28"/>
    <mergeCell ref="B29:C29"/>
    <mergeCell ref="B30:C30"/>
    <mergeCell ref="A37:C37"/>
    <mergeCell ref="A38:S38"/>
    <mergeCell ref="A22:A24"/>
    <mergeCell ref="B22:C22"/>
    <mergeCell ref="B23:C23"/>
    <mergeCell ref="B24:C24"/>
    <mergeCell ref="A6:A19"/>
    <mergeCell ref="B36:C36"/>
    <mergeCell ref="A25:A27"/>
    <mergeCell ref="B25:C25"/>
    <mergeCell ref="B26:C26"/>
    <mergeCell ref="B27:C27"/>
    <mergeCell ref="B13:C13"/>
    <mergeCell ref="B14:C14"/>
    <mergeCell ref="B18:C18"/>
    <mergeCell ref="B19:C19"/>
    <mergeCell ref="A20:A21"/>
    <mergeCell ref="B20:C20"/>
    <mergeCell ref="B21:C21"/>
    <mergeCell ref="B15:C15"/>
    <mergeCell ref="B16:C16"/>
    <mergeCell ref="B17:C17"/>
    <mergeCell ref="B6:C6"/>
    <mergeCell ref="B7:C7"/>
    <mergeCell ref="B10:C10"/>
    <mergeCell ref="B11:C11"/>
    <mergeCell ref="L5:O5"/>
    <mergeCell ref="P5:S5"/>
    <mergeCell ref="A1:R1"/>
    <mergeCell ref="N2:R2"/>
    <mergeCell ref="H3:R3"/>
    <mergeCell ref="A4:C5"/>
    <mergeCell ref="D4:G5"/>
    <mergeCell ref="H4:S4"/>
    <mergeCell ref="H5:K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39"/>
  <sheetViews>
    <sheetView zoomScalePageLayoutView="0" workbookViewId="0" topLeftCell="A1">
      <pane xSplit="3" ySplit="5" topLeftCell="D18" activePane="bottomRight" state="frozen"/>
      <selection pane="topLeft" activeCell="U3" sqref="U3"/>
      <selection pane="topRight" activeCell="U3" sqref="U3"/>
      <selection pane="bottomLeft" activeCell="U3" sqref="U3"/>
      <selection pane="bottomRight" activeCell="U3" sqref="U3"/>
    </sheetView>
  </sheetViews>
  <sheetFormatPr defaultColWidth="9.00390625" defaultRowHeight="13.5"/>
  <cols>
    <col min="1" max="1" width="7.125" style="0" customWidth="1"/>
    <col min="2" max="2" width="1.75390625" style="0" customWidth="1"/>
    <col min="3" max="3" width="8.75390625" style="0" customWidth="1"/>
    <col min="4" max="7" width="8.625" style="0" customWidth="1"/>
    <col min="8" max="8" width="8.00390625" style="0" customWidth="1"/>
    <col min="9" max="12" width="8.625" style="0" customWidth="1"/>
  </cols>
  <sheetData>
    <row r="1" spans="1:12" ht="21">
      <c r="A1" s="219" t="s">
        <v>45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4.25">
      <c r="A2" s="1"/>
      <c r="B2" s="1"/>
      <c r="C2" s="1"/>
      <c r="D2" s="1"/>
      <c r="E2" s="1"/>
      <c r="F2" s="1"/>
      <c r="G2" s="78"/>
      <c r="H2" s="78"/>
      <c r="I2" s="256" t="s">
        <v>64</v>
      </c>
      <c r="J2" s="256"/>
      <c r="K2" s="256"/>
      <c r="L2" s="256"/>
    </row>
    <row r="3" spans="1:12" ht="14.25">
      <c r="A3" s="222" t="s">
        <v>0</v>
      </c>
      <c r="B3" s="223"/>
      <c r="C3" s="224"/>
      <c r="D3" s="257" t="s">
        <v>46</v>
      </c>
      <c r="E3" s="259" t="s">
        <v>47</v>
      </c>
      <c r="F3" s="260"/>
      <c r="G3" s="260"/>
      <c r="H3" s="261"/>
      <c r="I3" s="262" t="s">
        <v>48</v>
      </c>
      <c r="J3" s="263"/>
      <c r="K3" s="263"/>
      <c r="L3" s="264"/>
    </row>
    <row r="4" spans="1:12" ht="13.5" customHeight="1">
      <c r="A4" s="225"/>
      <c r="B4" s="226"/>
      <c r="C4" s="227"/>
      <c r="D4" s="258"/>
      <c r="E4" s="265" t="s">
        <v>49</v>
      </c>
      <c r="F4" s="252" t="s">
        <v>50</v>
      </c>
      <c r="G4" s="254" t="s">
        <v>51</v>
      </c>
      <c r="H4" s="79"/>
      <c r="I4" s="267" t="s">
        <v>49</v>
      </c>
      <c r="J4" s="252" t="s">
        <v>50</v>
      </c>
      <c r="K4" s="254" t="s">
        <v>51</v>
      </c>
      <c r="L4" s="80"/>
    </row>
    <row r="5" spans="1:12" ht="24">
      <c r="A5" s="228"/>
      <c r="B5" s="229"/>
      <c r="C5" s="230"/>
      <c r="D5" s="243"/>
      <c r="E5" s="266"/>
      <c r="F5" s="253"/>
      <c r="G5" s="253"/>
      <c r="H5" s="123" t="s">
        <v>52</v>
      </c>
      <c r="I5" s="268"/>
      <c r="J5" s="253"/>
      <c r="K5" s="253"/>
      <c r="L5" s="124" t="s">
        <v>52</v>
      </c>
    </row>
    <row r="6" spans="1:12" ht="21.75" customHeight="1">
      <c r="A6" s="222" t="s">
        <v>3</v>
      </c>
      <c r="B6" s="237" t="s">
        <v>4</v>
      </c>
      <c r="C6" s="238"/>
      <c r="D6" s="125">
        <v>14111</v>
      </c>
      <c r="E6" s="126">
        <v>1502</v>
      </c>
      <c r="F6" s="127">
        <v>7358</v>
      </c>
      <c r="G6" s="127">
        <v>5251</v>
      </c>
      <c r="H6" s="128">
        <v>2860</v>
      </c>
      <c r="I6" s="129">
        <v>0.1064417830061654</v>
      </c>
      <c r="J6" s="130">
        <v>0.5214371766706825</v>
      </c>
      <c r="K6" s="130">
        <v>0.37212104032315213</v>
      </c>
      <c r="L6" s="131">
        <v>0.20267876125008857</v>
      </c>
    </row>
    <row r="7" spans="1:12" ht="21.75" customHeight="1">
      <c r="A7" s="225"/>
      <c r="B7" s="212" t="s">
        <v>5</v>
      </c>
      <c r="C7" s="195"/>
      <c r="D7" s="132">
        <v>10082</v>
      </c>
      <c r="E7" s="133">
        <v>896</v>
      </c>
      <c r="F7" s="134">
        <v>4995</v>
      </c>
      <c r="G7" s="134">
        <v>4191</v>
      </c>
      <c r="H7" s="135">
        <v>2090</v>
      </c>
      <c r="I7" s="136">
        <v>0.08887125570323348</v>
      </c>
      <c r="J7" s="137">
        <v>0.49543741321166435</v>
      </c>
      <c r="K7" s="137">
        <v>0.41569133108510214</v>
      </c>
      <c r="L7" s="138">
        <v>0.20730013886133702</v>
      </c>
    </row>
    <row r="8" spans="1:12" ht="21.75" customHeight="1">
      <c r="A8" s="225"/>
      <c r="B8" s="2"/>
      <c r="C8" s="4" t="s">
        <v>36</v>
      </c>
      <c r="D8" s="139">
        <v>1848</v>
      </c>
      <c r="E8" s="140">
        <v>124</v>
      </c>
      <c r="F8" s="141">
        <v>856</v>
      </c>
      <c r="G8" s="141">
        <v>868</v>
      </c>
      <c r="H8" s="142">
        <v>392</v>
      </c>
      <c r="I8" s="143">
        <v>0.0670995670995671</v>
      </c>
      <c r="J8" s="144">
        <v>0.46320346320346323</v>
      </c>
      <c r="K8" s="144">
        <v>0.4696969696969697</v>
      </c>
      <c r="L8" s="145">
        <v>0.21212121212121213</v>
      </c>
    </row>
    <row r="9" spans="1:12" ht="21.75" customHeight="1">
      <c r="A9" s="225"/>
      <c r="B9" s="3"/>
      <c r="C9" s="4" t="s">
        <v>37</v>
      </c>
      <c r="D9" s="139">
        <v>1188</v>
      </c>
      <c r="E9" s="140">
        <v>34</v>
      </c>
      <c r="F9" s="141">
        <v>501</v>
      </c>
      <c r="G9" s="141">
        <v>653</v>
      </c>
      <c r="H9" s="142">
        <v>376</v>
      </c>
      <c r="I9" s="143">
        <v>0.02861952861952862</v>
      </c>
      <c r="J9" s="144">
        <v>0.4217171717171717</v>
      </c>
      <c r="K9" s="144">
        <v>0.5496632996632996</v>
      </c>
      <c r="L9" s="145">
        <v>0.3164983164983165</v>
      </c>
    </row>
    <row r="10" spans="1:12" ht="21.75" customHeight="1">
      <c r="A10" s="225"/>
      <c r="B10" s="255" t="s">
        <v>6</v>
      </c>
      <c r="C10" s="240"/>
      <c r="D10" s="146">
        <v>3877</v>
      </c>
      <c r="E10" s="140">
        <v>463</v>
      </c>
      <c r="F10" s="141">
        <v>2018</v>
      </c>
      <c r="G10" s="141">
        <v>1396</v>
      </c>
      <c r="H10" s="142">
        <v>722</v>
      </c>
      <c r="I10" s="143">
        <v>0.11942223368583957</v>
      </c>
      <c r="J10" s="144">
        <v>0.5205055455248904</v>
      </c>
      <c r="K10" s="144">
        <v>0.36007222078927004</v>
      </c>
      <c r="L10" s="145">
        <v>0.18622646376063967</v>
      </c>
    </row>
    <row r="11" spans="1:12" ht="21.75" customHeight="1">
      <c r="A11" s="225"/>
      <c r="B11" s="212" t="s">
        <v>7</v>
      </c>
      <c r="C11" s="195"/>
      <c r="D11" s="146">
        <v>2459</v>
      </c>
      <c r="E11" s="140">
        <v>154</v>
      </c>
      <c r="F11" s="141">
        <v>1137</v>
      </c>
      <c r="G11" s="141">
        <v>1168</v>
      </c>
      <c r="H11" s="142">
        <v>645</v>
      </c>
      <c r="I11" s="143">
        <v>0.0626270841805612</v>
      </c>
      <c r="J11" s="144">
        <v>0.4623830825538837</v>
      </c>
      <c r="K11" s="144">
        <v>0.4749898332655551</v>
      </c>
      <c r="L11" s="145">
        <v>0.2623017486783245</v>
      </c>
    </row>
    <row r="12" spans="1:12" ht="21.75" customHeight="1">
      <c r="A12" s="225"/>
      <c r="B12" s="147"/>
      <c r="C12" s="81" t="s">
        <v>38</v>
      </c>
      <c r="D12" s="139">
        <v>95</v>
      </c>
      <c r="E12" s="140">
        <v>0</v>
      </c>
      <c r="F12" s="141">
        <v>27</v>
      </c>
      <c r="G12" s="141">
        <v>68</v>
      </c>
      <c r="H12" s="142">
        <v>37</v>
      </c>
      <c r="I12" s="143">
        <v>0</v>
      </c>
      <c r="J12" s="144">
        <v>0.28421052631578947</v>
      </c>
      <c r="K12" s="144">
        <v>0.7157894736842105</v>
      </c>
      <c r="L12" s="145">
        <v>0.3894736842105263</v>
      </c>
    </row>
    <row r="13" spans="1:12" ht="21.75" customHeight="1">
      <c r="A13" s="225"/>
      <c r="B13" s="239" t="s">
        <v>8</v>
      </c>
      <c r="C13" s="240"/>
      <c r="D13" s="146">
        <v>1042</v>
      </c>
      <c r="E13" s="140">
        <v>42</v>
      </c>
      <c r="F13" s="141">
        <v>410</v>
      </c>
      <c r="G13" s="141">
        <v>590</v>
      </c>
      <c r="H13" s="142">
        <v>348</v>
      </c>
      <c r="I13" s="143">
        <v>0.04030710172744722</v>
      </c>
      <c r="J13" s="144">
        <v>0.3934740882917466</v>
      </c>
      <c r="K13" s="144">
        <v>0.5662188099808061</v>
      </c>
      <c r="L13" s="145">
        <v>0.33397312859884837</v>
      </c>
    </row>
    <row r="14" spans="1:12" ht="21.75" customHeight="1">
      <c r="A14" s="225"/>
      <c r="B14" s="239" t="s">
        <v>9</v>
      </c>
      <c r="C14" s="240"/>
      <c r="D14" s="146">
        <v>1669</v>
      </c>
      <c r="E14" s="140">
        <v>50</v>
      </c>
      <c r="F14" s="141">
        <v>626</v>
      </c>
      <c r="G14" s="141">
        <v>993</v>
      </c>
      <c r="H14" s="142">
        <v>551</v>
      </c>
      <c r="I14" s="143">
        <v>0.029958058717795086</v>
      </c>
      <c r="J14" s="144">
        <v>0.3750748951467945</v>
      </c>
      <c r="K14" s="144">
        <v>0.5949670461354104</v>
      </c>
      <c r="L14" s="145">
        <v>0.3301378070701019</v>
      </c>
    </row>
    <row r="15" spans="1:12" ht="21.75" customHeight="1">
      <c r="A15" s="225"/>
      <c r="B15" s="239" t="s">
        <v>10</v>
      </c>
      <c r="C15" s="240"/>
      <c r="D15" s="146">
        <v>606</v>
      </c>
      <c r="E15" s="140">
        <v>52</v>
      </c>
      <c r="F15" s="141">
        <v>297</v>
      </c>
      <c r="G15" s="141">
        <v>257</v>
      </c>
      <c r="H15" s="142">
        <v>126</v>
      </c>
      <c r="I15" s="143">
        <v>0.0858085808580858</v>
      </c>
      <c r="J15" s="144">
        <v>0.4900990099009901</v>
      </c>
      <c r="K15" s="144">
        <v>0.4240924092409241</v>
      </c>
      <c r="L15" s="145">
        <v>0.2079207920792079</v>
      </c>
    </row>
    <row r="16" spans="1:12" ht="21.75" customHeight="1">
      <c r="A16" s="225"/>
      <c r="B16" s="239" t="s">
        <v>61</v>
      </c>
      <c r="C16" s="240"/>
      <c r="D16" s="146">
        <v>115</v>
      </c>
      <c r="E16" s="140">
        <v>0</v>
      </c>
      <c r="F16" s="141">
        <v>34</v>
      </c>
      <c r="G16" s="141">
        <v>81</v>
      </c>
      <c r="H16" s="142">
        <v>45</v>
      </c>
      <c r="I16" s="143">
        <v>0</v>
      </c>
      <c r="J16" s="144">
        <v>0.2956521739130435</v>
      </c>
      <c r="K16" s="144">
        <v>0.7043478260869566</v>
      </c>
      <c r="L16" s="145">
        <v>0.391304347826087</v>
      </c>
    </row>
    <row r="17" spans="1:12" ht="21.75" customHeight="1">
      <c r="A17" s="225"/>
      <c r="B17" s="239" t="s">
        <v>62</v>
      </c>
      <c r="C17" s="240"/>
      <c r="D17" s="146">
        <v>2</v>
      </c>
      <c r="E17" s="140">
        <v>0</v>
      </c>
      <c r="F17" s="141">
        <v>0</v>
      </c>
      <c r="G17" s="141">
        <v>2</v>
      </c>
      <c r="H17" s="142">
        <v>0</v>
      </c>
      <c r="I17" s="143">
        <v>0</v>
      </c>
      <c r="J17" s="144">
        <v>0</v>
      </c>
      <c r="K17" s="144">
        <v>1</v>
      </c>
      <c r="L17" s="145">
        <v>0</v>
      </c>
    </row>
    <row r="18" spans="1:12" ht="21.75" customHeight="1">
      <c r="A18" s="225"/>
      <c r="B18" s="239" t="s">
        <v>11</v>
      </c>
      <c r="C18" s="240"/>
      <c r="D18" s="132">
        <v>683</v>
      </c>
      <c r="E18" s="133">
        <v>25</v>
      </c>
      <c r="F18" s="134">
        <v>268</v>
      </c>
      <c r="G18" s="134">
        <v>390</v>
      </c>
      <c r="H18" s="135">
        <v>208</v>
      </c>
      <c r="I18" s="136">
        <v>0.036603221083455345</v>
      </c>
      <c r="J18" s="137">
        <v>0.3923865300146413</v>
      </c>
      <c r="K18" s="137">
        <v>0.5710102489019033</v>
      </c>
      <c r="L18" s="138">
        <v>0.30453879941434847</v>
      </c>
    </row>
    <row r="19" spans="1:12" ht="21.75" customHeight="1">
      <c r="A19" s="228"/>
      <c r="B19" s="241" t="s">
        <v>35</v>
      </c>
      <c r="C19" s="242"/>
      <c r="D19" s="82">
        <v>34646</v>
      </c>
      <c r="E19" s="83">
        <v>3184</v>
      </c>
      <c r="F19" s="84">
        <v>17143</v>
      </c>
      <c r="G19" s="84">
        <v>14319</v>
      </c>
      <c r="H19" s="85">
        <v>7595</v>
      </c>
      <c r="I19" s="86">
        <v>0.0919009409455637</v>
      </c>
      <c r="J19" s="87">
        <v>0.49480459504704727</v>
      </c>
      <c r="K19" s="87">
        <v>0.413294464007389</v>
      </c>
      <c r="L19" s="88">
        <v>0.21921722565375512</v>
      </c>
    </row>
    <row r="20" spans="1:12" ht="21.75" customHeight="1">
      <c r="A20" s="248" t="s">
        <v>13</v>
      </c>
      <c r="B20" s="237" t="s">
        <v>14</v>
      </c>
      <c r="C20" s="238"/>
      <c r="D20" s="148">
        <v>744</v>
      </c>
      <c r="E20" s="126">
        <v>33</v>
      </c>
      <c r="F20" s="127">
        <v>295</v>
      </c>
      <c r="G20" s="127">
        <v>416</v>
      </c>
      <c r="H20" s="128">
        <v>233</v>
      </c>
      <c r="I20" s="129">
        <v>0.04435483870967742</v>
      </c>
      <c r="J20" s="130">
        <v>0.396505376344086</v>
      </c>
      <c r="K20" s="130">
        <v>0.5591397849462365</v>
      </c>
      <c r="L20" s="131">
        <v>0.3131720430107527</v>
      </c>
    </row>
    <row r="21" spans="1:12" ht="21.75" customHeight="1">
      <c r="A21" s="249"/>
      <c r="B21" s="250" t="s">
        <v>35</v>
      </c>
      <c r="C21" s="251"/>
      <c r="D21" s="89">
        <v>744</v>
      </c>
      <c r="E21" s="90">
        <v>33</v>
      </c>
      <c r="F21" s="91">
        <v>295</v>
      </c>
      <c r="G21" s="91">
        <v>416</v>
      </c>
      <c r="H21" s="92">
        <v>233</v>
      </c>
      <c r="I21" s="93">
        <v>0.04435483870967742</v>
      </c>
      <c r="J21" s="94">
        <v>0.396505376344086</v>
      </c>
      <c r="K21" s="94">
        <v>0.5591397849462365</v>
      </c>
      <c r="L21" s="95">
        <v>0.3131720430107527</v>
      </c>
    </row>
    <row r="22" spans="1:12" ht="21.75" customHeight="1">
      <c r="A22" s="225" t="s">
        <v>15</v>
      </c>
      <c r="B22" s="246" t="s">
        <v>16</v>
      </c>
      <c r="C22" s="247"/>
      <c r="D22" s="149">
        <v>795</v>
      </c>
      <c r="E22" s="150">
        <v>37</v>
      </c>
      <c r="F22" s="151">
        <v>315</v>
      </c>
      <c r="G22" s="151">
        <v>443</v>
      </c>
      <c r="H22" s="152">
        <v>260</v>
      </c>
      <c r="I22" s="153">
        <v>0.04654088050314465</v>
      </c>
      <c r="J22" s="154">
        <v>0.39622641509433965</v>
      </c>
      <c r="K22" s="154">
        <v>0.5572327044025157</v>
      </c>
      <c r="L22" s="155">
        <v>0.3270440251572327</v>
      </c>
    </row>
    <row r="23" spans="1:12" ht="21.75" customHeight="1">
      <c r="A23" s="225"/>
      <c r="B23" s="239" t="s">
        <v>17</v>
      </c>
      <c r="C23" s="240"/>
      <c r="D23" s="146">
        <v>1524</v>
      </c>
      <c r="E23" s="140">
        <v>94</v>
      </c>
      <c r="F23" s="141">
        <v>627</v>
      </c>
      <c r="G23" s="141">
        <v>803</v>
      </c>
      <c r="H23" s="142">
        <v>461</v>
      </c>
      <c r="I23" s="143">
        <v>0.06167979002624672</v>
      </c>
      <c r="J23" s="144">
        <v>0.41141732283464566</v>
      </c>
      <c r="K23" s="144">
        <v>0.5269028871391076</v>
      </c>
      <c r="L23" s="145">
        <v>0.30249343832021</v>
      </c>
    </row>
    <row r="24" spans="1:12" ht="21.75" customHeight="1">
      <c r="A24" s="228"/>
      <c r="B24" s="241" t="s">
        <v>35</v>
      </c>
      <c r="C24" s="242"/>
      <c r="D24" s="89">
        <v>2319</v>
      </c>
      <c r="E24" s="90">
        <v>131</v>
      </c>
      <c r="F24" s="91">
        <v>942</v>
      </c>
      <c r="G24" s="91">
        <v>1246</v>
      </c>
      <c r="H24" s="92">
        <v>721</v>
      </c>
      <c r="I24" s="93">
        <v>0.05648986632169038</v>
      </c>
      <c r="J24" s="94">
        <v>0.40620957309184996</v>
      </c>
      <c r="K24" s="94">
        <v>0.5373005605864597</v>
      </c>
      <c r="L24" s="95">
        <v>0.31090987494609745</v>
      </c>
    </row>
    <row r="25" spans="1:12" ht="21.75" customHeight="1">
      <c r="A25" s="225" t="s">
        <v>18</v>
      </c>
      <c r="B25" s="237" t="s">
        <v>19</v>
      </c>
      <c r="C25" s="238"/>
      <c r="D25" s="132">
        <v>787</v>
      </c>
      <c r="E25" s="133">
        <v>47</v>
      </c>
      <c r="F25" s="134">
        <v>287</v>
      </c>
      <c r="G25" s="134">
        <v>453</v>
      </c>
      <c r="H25" s="135">
        <v>253</v>
      </c>
      <c r="I25" s="136">
        <v>0.05972045743329098</v>
      </c>
      <c r="J25" s="137">
        <v>0.3646759847522236</v>
      </c>
      <c r="K25" s="137">
        <v>0.5756035578144854</v>
      </c>
      <c r="L25" s="138">
        <v>0.32147395171537485</v>
      </c>
    </row>
    <row r="26" spans="1:12" ht="21.75" customHeight="1">
      <c r="A26" s="225"/>
      <c r="B26" s="239" t="s">
        <v>20</v>
      </c>
      <c r="C26" s="240"/>
      <c r="D26" s="146">
        <v>475</v>
      </c>
      <c r="E26" s="140">
        <v>18</v>
      </c>
      <c r="F26" s="141">
        <v>185</v>
      </c>
      <c r="G26" s="141">
        <v>272</v>
      </c>
      <c r="H26" s="142">
        <v>158</v>
      </c>
      <c r="I26" s="143">
        <v>0.037894736842105266</v>
      </c>
      <c r="J26" s="144">
        <v>0.3894736842105263</v>
      </c>
      <c r="K26" s="144">
        <v>0.5726315789473684</v>
      </c>
      <c r="L26" s="145">
        <v>0.33263157894736844</v>
      </c>
    </row>
    <row r="27" spans="1:12" ht="21.75" customHeight="1">
      <c r="A27" s="225"/>
      <c r="B27" s="241" t="s">
        <v>12</v>
      </c>
      <c r="C27" s="242"/>
      <c r="D27" s="82">
        <v>1262</v>
      </c>
      <c r="E27" s="96">
        <v>65</v>
      </c>
      <c r="F27" s="97">
        <v>472</v>
      </c>
      <c r="G27" s="97">
        <v>725</v>
      </c>
      <c r="H27" s="98">
        <v>411</v>
      </c>
      <c r="I27" s="99">
        <v>0.05150554675118859</v>
      </c>
      <c r="J27" s="100">
        <v>0.37400950871632327</v>
      </c>
      <c r="K27" s="100">
        <v>0.5744849445324881</v>
      </c>
      <c r="L27" s="101">
        <v>0.3256735340729002</v>
      </c>
    </row>
    <row r="28" spans="1:12" ht="21.75" customHeight="1">
      <c r="A28" s="198" t="s">
        <v>31</v>
      </c>
      <c r="B28" s="237" t="s">
        <v>21</v>
      </c>
      <c r="C28" s="238"/>
      <c r="D28" s="132">
        <v>1801</v>
      </c>
      <c r="E28" s="133">
        <v>102</v>
      </c>
      <c r="F28" s="134">
        <v>758</v>
      </c>
      <c r="G28" s="134">
        <v>941</v>
      </c>
      <c r="H28" s="135">
        <v>512</v>
      </c>
      <c r="I28" s="136">
        <v>0.056635202665186006</v>
      </c>
      <c r="J28" s="137">
        <v>0.42087729039422545</v>
      </c>
      <c r="K28" s="137">
        <v>0.5224875069405885</v>
      </c>
      <c r="L28" s="138">
        <v>0.28428650749583567</v>
      </c>
    </row>
    <row r="29" spans="1:12" ht="21.75" customHeight="1">
      <c r="A29" s="199"/>
      <c r="B29" s="239" t="s">
        <v>22</v>
      </c>
      <c r="C29" s="240"/>
      <c r="D29" s="146">
        <v>431</v>
      </c>
      <c r="E29" s="140">
        <v>11</v>
      </c>
      <c r="F29" s="141">
        <v>145</v>
      </c>
      <c r="G29" s="141">
        <v>275</v>
      </c>
      <c r="H29" s="142">
        <v>156</v>
      </c>
      <c r="I29" s="143">
        <v>0.025522041763341066</v>
      </c>
      <c r="J29" s="144">
        <v>0.33642691415313225</v>
      </c>
      <c r="K29" s="144">
        <v>0.6380510440835266</v>
      </c>
      <c r="L29" s="145">
        <v>0.3619489559164733</v>
      </c>
    </row>
    <row r="30" spans="1:12" ht="21.75" customHeight="1">
      <c r="A30" s="200"/>
      <c r="B30" s="241" t="s">
        <v>12</v>
      </c>
      <c r="C30" s="242"/>
      <c r="D30" s="82">
        <v>2232</v>
      </c>
      <c r="E30" s="96">
        <v>113</v>
      </c>
      <c r="F30" s="97">
        <v>903</v>
      </c>
      <c r="G30" s="97">
        <v>1216</v>
      </c>
      <c r="H30" s="98">
        <v>668</v>
      </c>
      <c r="I30" s="99">
        <v>0.050627240143369175</v>
      </c>
      <c r="J30" s="100">
        <v>0.40456989247311825</v>
      </c>
      <c r="K30" s="100">
        <v>0.5448028673835126</v>
      </c>
      <c r="L30" s="101">
        <v>0.2992831541218638</v>
      </c>
    </row>
    <row r="31" spans="1:12" ht="21.75" customHeight="1">
      <c r="A31" s="189" t="s">
        <v>23</v>
      </c>
      <c r="B31" s="237" t="s">
        <v>24</v>
      </c>
      <c r="C31" s="238"/>
      <c r="D31" s="132">
        <v>850</v>
      </c>
      <c r="E31" s="133">
        <v>50</v>
      </c>
      <c r="F31" s="134">
        <v>347</v>
      </c>
      <c r="G31" s="134">
        <v>453</v>
      </c>
      <c r="H31" s="135">
        <v>263</v>
      </c>
      <c r="I31" s="136">
        <v>0.058823529411764705</v>
      </c>
      <c r="J31" s="137">
        <v>0.4082352941176471</v>
      </c>
      <c r="K31" s="137">
        <v>0.5329411764705883</v>
      </c>
      <c r="L31" s="138">
        <v>0.30941176470588233</v>
      </c>
    </row>
    <row r="32" spans="1:12" ht="21.75" customHeight="1">
      <c r="A32" s="190"/>
      <c r="B32" s="239" t="s">
        <v>25</v>
      </c>
      <c r="C32" s="240"/>
      <c r="D32" s="146">
        <v>552</v>
      </c>
      <c r="E32" s="140">
        <v>22</v>
      </c>
      <c r="F32" s="141">
        <v>208</v>
      </c>
      <c r="G32" s="141">
        <v>322</v>
      </c>
      <c r="H32" s="142">
        <v>186</v>
      </c>
      <c r="I32" s="143">
        <v>0.03985507246376811</v>
      </c>
      <c r="J32" s="144">
        <v>0.37681159420289856</v>
      </c>
      <c r="K32" s="144">
        <v>0.5833333333333334</v>
      </c>
      <c r="L32" s="145">
        <v>0.33695652173913043</v>
      </c>
    </row>
    <row r="33" spans="1:12" ht="21.75" customHeight="1">
      <c r="A33" s="191"/>
      <c r="B33" s="241" t="s">
        <v>12</v>
      </c>
      <c r="C33" s="242"/>
      <c r="D33" s="82">
        <v>1402</v>
      </c>
      <c r="E33" s="96">
        <v>72</v>
      </c>
      <c r="F33" s="97">
        <v>555</v>
      </c>
      <c r="G33" s="97">
        <v>775</v>
      </c>
      <c r="H33" s="98">
        <v>449</v>
      </c>
      <c r="I33" s="99">
        <v>0.05135520684736091</v>
      </c>
      <c r="J33" s="100">
        <v>0.3958630527817404</v>
      </c>
      <c r="K33" s="100">
        <v>0.5527817403708987</v>
      </c>
      <c r="L33" s="101">
        <v>0.3202567760342368</v>
      </c>
    </row>
    <row r="34" spans="1:12" ht="21.75" customHeight="1">
      <c r="A34" s="198" t="s">
        <v>32</v>
      </c>
      <c r="B34" s="237" t="s">
        <v>26</v>
      </c>
      <c r="C34" s="238"/>
      <c r="D34" s="148">
        <v>744</v>
      </c>
      <c r="E34" s="126">
        <v>40</v>
      </c>
      <c r="F34" s="127">
        <v>253</v>
      </c>
      <c r="G34" s="127">
        <v>451</v>
      </c>
      <c r="H34" s="128">
        <v>233</v>
      </c>
      <c r="I34" s="129">
        <v>0.053763440860215055</v>
      </c>
      <c r="J34" s="130">
        <v>0.3400537634408602</v>
      </c>
      <c r="K34" s="130">
        <v>0.6061827956989247</v>
      </c>
      <c r="L34" s="131">
        <v>0.3131720430107527</v>
      </c>
    </row>
    <row r="35" spans="1:12" ht="21.75" customHeight="1">
      <c r="A35" s="199"/>
      <c r="B35" s="239" t="s">
        <v>27</v>
      </c>
      <c r="C35" s="240"/>
      <c r="D35" s="146">
        <v>742</v>
      </c>
      <c r="E35" s="140">
        <v>37</v>
      </c>
      <c r="F35" s="141">
        <v>274</v>
      </c>
      <c r="G35" s="141">
        <v>431</v>
      </c>
      <c r="H35" s="142">
        <v>231</v>
      </c>
      <c r="I35" s="143">
        <v>0.04986522911051213</v>
      </c>
      <c r="J35" s="144">
        <v>0.3692722371967655</v>
      </c>
      <c r="K35" s="144">
        <v>0.5808625336927223</v>
      </c>
      <c r="L35" s="145">
        <v>0.3113207547169811</v>
      </c>
    </row>
    <row r="36" spans="1:12" ht="21.75" customHeight="1">
      <c r="A36" s="200"/>
      <c r="B36" s="241" t="s">
        <v>12</v>
      </c>
      <c r="C36" s="242"/>
      <c r="D36" s="82">
        <v>1486</v>
      </c>
      <c r="E36" s="96">
        <v>77</v>
      </c>
      <c r="F36" s="97">
        <v>527</v>
      </c>
      <c r="G36" s="97">
        <v>882</v>
      </c>
      <c r="H36" s="98">
        <v>464</v>
      </c>
      <c r="I36" s="99">
        <v>0.051816958277254375</v>
      </c>
      <c r="J36" s="100">
        <v>0.3546433378196501</v>
      </c>
      <c r="K36" s="100">
        <v>0.5935397039030955</v>
      </c>
      <c r="L36" s="101">
        <v>0.3122476446837147</v>
      </c>
    </row>
    <row r="37" spans="1:12" ht="21.75" customHeight="1">
      <c r="A37" s="243" t="s">
        <v>28</v>
      </c>
      <c r="B37" s="244"/>
      <c r="C37" s="245"/>
      <c r="D37" s="156">
        <v>44091</v>
      </c>
      <c r="E37" s="157">
        <v>3675</v>
      </c>
      <c r="F37" s="158">
        <v>20837</v>
      </c>
      <c r="G37" s="158">
        <v>19579</v>
      </c>
      <c r="H37" s="159">
        <v>10541</v>
      </c>
      <c r="I37" s="160">
        <v>0.08335034360753896</v>
      </c>
      <c r="J37" s="161">
        <v>0.472590778163344</v>
      </c>
      <c r="K37" s="161">
        <v>0.44405887822911705</v>
      </c>
      <c r="L37" s="162">
        <v>0.23907373386858996</v>
      </c>
    </row>
    <row r="38" spans="1:12" ht="22.5" customHeight="1">
      <c r="A38" s="102" t="s">
        <v>53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1:12" ht="24" customHeight="1">
      <c r="A39" s="188" t="s">
        <v>54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</row>
  </sheetData>
  <sheetProtection/>
  <mergeCells count="49">
    <mergeCell ref="A34:A36"/>
    <mergeCell ref="B34:C34"/>
    <mergeCell ref="B35:C35"/>
    <mergeCell ref="B36:C36"/>
    <mergeCell ref="A37:C37"/>
    <mergeCell ref="A39:L39"/>
    <mergeCell ref="A28:A30"/>
    <mergeCell ref="B28:C28"/>
    <mergeCell ref="B29:C29"/>
    <mergeCell ref="B30:C30"/>
    <mergeCell ref="A31:A33"/>
    <mergeCell ref="B31:C31"/>
    <mergeCell ref="B32:C32"/>
    <mergeCell ref="B33:C33"/>
    <mergeCell ref="A22:A24"/>
    <mergeCell ref="B22:C22"/>
    <mergeCell ref="B23:C23"/>
    <mergeCell ref="B24:C24"/>
    <mergeCell ref="A25:A27"/>
    <mergeCell ref="B25:C25"/>
    <mergeCell ref="B26:C26"/>
    <mergeCell ref="B27:C27"/>
    <mergeCell ref="B16:C16"/>
    <mergeCell ref="B17:C17"/>
    <mergeCell ref="B18:C18"/>
    <mergeCell ref="B19:C19"/>
    <mergeCell ref="A20:A21"/>
    <mergeCell ref="B20:C20"/>
    <mergeCell ref="B21:C21"/>
    <mergeCell ref="J4:J5"/>
    <mergeCell ref="K4:K5"/>
    <mergeCell ref="A6:A19"/>
    <mergeCell ref="B6:C6"/>
    <mergeCell ref="B7:C7"/>
    <mergeCell ref="B10:C10"/>
    <mergeCell ref="B11:C11"/>
    <mergeCell ref="B13:C13"/>
    <mergeCell ref="B14:C14"/>
    <mergeCell ref="B15:C15"/>
    <mergeCell ref="A1:L1"/>
    <mergeCell ref="I2:L2"/>
    <mergeCell ref="A3:C5"/>
    <mergeCell ref="D3:D5"/>
    <mergeCell ref="E3:H3"/>
    <mergeCell ref="I3:L3"/>
    <mergeCell ref="E4:E5"/>
    <mergeCell ref="F4:F5"/>
    <mergeCell ref="G4:G5"/>
    <mergeCell ref="I4:I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39"/>
  <sheetViews>
    <sheetView zoomScaleSheetLayoutView="100" zoomScalePageLayoutView="0" workbookViewId="0" topLeftCell="A1">
      <pane xSplit="3" ySplit="6" topLeftCell="D7" activePane="bottomRight" state="frozen"/>
      <selection pane="topLeft" activeCell="U3" sqref="U3"/>
      <selection pane="topRight" activeCell="U3" sqref="U3"/>
      <selection pane="bottomLeft" activeCell="U3" sqref="U3"/>
      <selection pane="bottomRight" activeCell="Q44" sqref="Q44"/>
    </sheetView>
  </sheetViews>
  <sheetFormatPr defaultColWidth="9.00390625" defaultRowHeight="13.5"/>
  <cols>
    <col min="1" max="1" width="4.125" style="0" customWidth="1"/>
    <col min="2" max="2" width="1.75390625" style="0" customWidth="1"/>
    <col min="3" max="3" width="8.75390625" style="0" customWidth="1"/>
    <col min="4" max="16" width="7.625" style="0" customWidth="1"/>
  </cols>
  <sheetData>
    <row r="1" spans="1:16" ht="21">
      <c r="A1" s="219" t="s">
        <v>55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6" ht="21.75" thickBot="1">
      <c r="A2" s="103"/>
      <c r="B2" s="103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299" t="s">
        <v>64</v>
      </c>
      <c r="N2" s="299"/>
      <c r="O2" s="299"/>
      <c r="P2" s="299"/>
    </row>
    <row r="3" spans="1:16" ht="14.25">
      <c r="A3" s="300" t="s">
        <v>0</v>
      </c>
      <c r="B3" s="301"/>
      <c r="C3" s="302"/>
      <c r="D3" s="305" t="s">
        <v>56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7"/>
    </row>
    <row r="4" spans="1:16" ht="13.5" customHeight="1">
      <c r="A4" s="303"/>
      <c r="B4" s="226"/>
      <c r="C4" s="227"/>
      <c r="D4" s="308" t="s">
        <v>57</v>
      </c>
      <c r="E4" s="309"/>
      <c r="F4" s="309"/>
      <c r="G4" s="310"/>
      <c r="H4" s="282" t="s">
        <v>58</v>
      </c>
      <c r="I4" s="283"/>
      <c r="J4" s="283"/>
      <c r="K4" s="283"/>
      <c r="L4" s="284"/>
      <c r="M4" s="290" t="s">
        <v>59</v>
      </c>
      <c r="N4" s="291"/>
      <c r="O4" s="291"/>
      <c r="P4" s="292"/>
    </row>
    <row r="5" spans="1:16" ht="13.5" customHeight="1">
      <c r="A5" s="303"/>
      <c r="B5" s="226"/>
      <c r="C5" s="227"/>
      <c r="D5" s="285" t="s">
        <v>49</v>
      </c>
      <c r="E5" s="289" t="s">
        <v>50</v>
      </c>
      <c r="F5" s="286" t="s">
        <v>51</v>
      </c>
      <c r="G5" s="105"/>
      <c r="H5" s="285" t="s">
        <v>49</v>
      </c>
      <c r="I5" s="286" t="s">
        <v>50</v>
      </c>
      <c r="J5" s="163"/>
      <c r="K5" s="286" t="s">
        <v>51</v>
      </c>
      <c r="L5" s="105"/>
      <c r="M5" s="293" t="s">
        <v>49</v>
      </c>
      <c r="N5" s="295" t="s">
        <v>50</v>
      </c>
      <c r="O5" s="297" t="s">
        <v>51</v>
      </c>
      <c r="P5" s="106"/>
    </row>
    <row r="6" spans="1:16" ht="21.75" customHeight="1">
      <c r="A6" s="304"/>
      <c r="B6" s="229"/>
      <c r="C6" s="230"/>
      <c r="D6" s="266"/>
      <c r="E6" s="253"/>
      <c r="F6" s="253"/>
      <c r="G6" s="123" t="s">
        <v>52</v>
      </c>
      <c r="H6" s="266"/>
      <c r="I6" s="287"/>
      <c r="J6" s="164" t="s">
        <v>60</v>
      </c>
      <c r="K6" s="288"/>
      <c r="L6" s="123" t="s">
        <v>52</v>
      </c>
      <c r="M6" s="294"/>
      <c r="N6" s="296"/>
      <c r="O6" s="298"/>
      <c r="P6" s="165" t="s">
        <v>52</v>
      </c>
    </row>
    <row r="7" spans="1:16" ht="21.75" customHeight="1">
      <c r="A7" s="278" t="s">
        <v>3</v>
      </c>
      <c r="B7" s="237" t="s">
        <v>4</v>
      </c>
      <c r="C7" s="238"/>
      <c r="D7" s="166">
        <v>760</v>
      </c>
      <c r="E7" s="167">
        <v>3563</v>
      </c>
      <c r="F7" s="167">
        <v>2127</v>
      </c>
      <c r="G7" s="168">
        <v>1001</v>
      </c>
      <c r="H7" s="166">
        <v>742</v>
      </c>
      <c r="I7" s="167">
        <v>3795</v>
      </c>
      <c r="J7" s="167">
        <v>1126</v>
      </c>
      <c r="K7" s="167">
        <v>3124</v>
      </c>
      <c r="L7" s="168">
        <v>1859</v>
      </c>
      <c r="M7" s="166">
        <v>1502</v>
      </c>
      <c r="N7" s="167">
        <v>7358</v>
      </c>
      <c r="O7" s="167">
        <v>5251</v>
      </c>
      <c r="P7" s="169">
        <v>2860</v>
      </c>
    </row>
    <row r="8" spans="1:16" ht="21.75" customHeight="1">
      <c r="A8" s="279"/>
      <c r="B8" s="212" t="s">
        <v>5</v>
      </c>
      <c r="C8" s="281"/>
      <c r="D8" s="170">
        <v>450</v>
      </c>
      <c r="E8" s="171">
        <v>2566</v>
      </c>
      <c r="F8" s="171">
        <v>1733</v>
      </c>
      <c r="G8" s="172">
        <v>761</v>
      </c>
      <c r="H8" s="170">
        <v>446</v>
      </c>
      <c r="I8" s="171">
        <v>2429</v>
      </c>
      <c r="J8" s="171">
        <v>628</v>
      </c>
      <c r="K8" s="171">
        <v>2458</v>
      </c>
      <c r="L8" s="172">
        <v>1329</v>
      </c>
      <c r="M8" s="170">
        <v>896</v>
      </c>
      <c r="N8" s="171">
        <v>4995</v>
      </c>
      <c r="O8" s="171">
        <v>4191</v>
      </c>
      <c r="P8" s="173">
        <v>2090</v>
      </c>
    </row>
    <row r="9" spans="1:16" ht="21.75" customHeight="1">
      <c r="A9" s="279"/>
      <c r="B9" s="2"/>
      <c r="C9" s="4" t="s">
        <v>36</v>
      </c>
      <c r="D9" s="174">
        <v>61</v>
      </c>
      <c r="E9" s="175">
        <v>477</v>
      </c>
      <c r="F9" s="175">
        <v>363</v>
      </c>
      <c r="G9" s="176">
        <v>142</v>
      </c>
      <c r="H9" s="174">
        <v>63</v>
      </c>
      <c r="I9" s="175">
        <v>379</v>
      </c>
      <c r="J9" s="175">
        <v>106</v>
      </c>
      <c r="K9" s="175">
        <v>505</v>
      </c>
      <c r="L9" s="176">
        <v>250</v>
      </c>
      <c r="M9" s="174">
        <v>124</v>
      </c>
      <c r="N9" s="175">
        <v>856</v>
      </c>
      <c r="O9" s="175">
        <v>868</v>
      </c>
      <c r="P9" s="177">
        <v>392</v>
      </c>
    </row>
    <row r="10" spans="1:16" ht="21.75" customHeight="1">
      <c r="A10" s="279"/>
      <c r="B10" s="3"/>
      <c r="C10" s="4" t="s">
        <v>37</v>
      </c>
      <c r="D10" s="174">
        <v>21</v>
      </c>
      <c r="E10" s="175">
        <v>271</v>
      </c>
      <c r="F10" s="175">
        <v>262</v>
      </c>
      <c r="G10" s="176">
        <v>129</v>
      </c>
      <c r="H10" s="174">
        <v>13</v>
      </c>
      <c r="I10" s="175">
        <v>230</v>
      </c>
      <c r="J10" s="175">
        <v>46</v>
      </c>
      <c r="K10" s="175">
        <v>391</v>
      </c>
      <c r="L10" s="176">
        <v>247</v>
      </c>
      <c r="M10" s="174">
        <v>34</v>
      </c>
      <c r="N10" s="175">
        <v>501</v>
      </c>
      <c r="O10" s="175">
        <v>653</v>
      </c>
      <c r="P10" s="177">
        <v>376</v>
      </c>
    </row>
    <row r="11" spans="1:16" ht="21.75" customHeight="1">
      <c r="A11" s="279"/>
      <c r="B11" s="239" t="s">
        <v>6</v>
      </c>
      <c r="C11" s="240"/>
      <c r="D11" s="174">
        <v>247</v>
      </c>
      <c r="E11" s="175">
        <v>968</v>
      </c>
      <c r="F11" s="175">
        <v>554</v>
      </c>
      <c r="G11" s="176">
        <v>236</v>
      </c>
      <c r="H11" s="174">
        <v>216</v>
      </c>
      <c r="I11" s="175">
        <v>1050</v>
      </c>
      <c r="J11" s="175">
        <v>308</v>
      </c>
      <c r="K11" s="175">
        <v>842</v>
      </c>
      <c r="L11" s="176">
        <v>486</v>
      </c>
      <c r="M11" s="174">
        <v>463</v>
      </c>
      <c r="N11" s="175">
        <v>2018</v>
      </c>
      <c r="O11" s="175">
        <v>1396</v>
      </c>
      <c r="P11" s="177">
        <v>722</v>
      </c>
    </row>
    <row r="12" spans="1:16" ht="21.75" customHeight="1">
      <c r="A12" s="279"/>
      <c r="B12" s="212" t="s">
        <v>7</v>
      </c>
      <c r="C12" s="281"/>
      <c r="D12" s="174">
        <v>74</v>
      </c>
      <c r="E12" s="175">
        <v>568</v>
      </c>
      <c r="F12" s="175">
        <v>471</v>
      </c>
      <c r="G12" s="176">
        <v>223</v>
      </c>
      <c r="H12" s="174">
        <v>80</v>
      </c>
      <c r="I12" s="175">
        <v>569</v>
      </c>
      <c r="J12" s="175">
        <v>140</v>
      </c>
      <c r="K12" s="175">
        <v>697</v>
      </c>
      <c r="L12" s="176">
        <v>422</v>
      </c>
      <c r="M12" s="174">
        <v>154</v>
      </c>
      <c r="N12" s="175">
        <v>1137</v>
      </c>
      <c r="O12" s="175">
        <v>1168</v>
      </c>
      <c r="P12" s="177">
        <v>645</v>
      </c>
    </row>
    <row r="13" spans="1:16" ht="21.75" customHeight="1">
      <c r="A13" s="279"/>
      <c r="B13" s="147"/>
      <c r="C13" s="81" t="s">
        <v>38</v>
      </c>
      <c r="D13" s="174">
        <v>0</v>
      </c>
      <c r="E13" s="175">
        <v>14</v>
      </c>
      <c r="F13" s="175">
        <v>29</v>
      </c>
      <c r="G13" s="176">
        <v>15</v>
      </c>
      <c r="H13" s="174">
        <v>0</v>
      </c>
      <c r="I13" s="175">
        <v>13</v>
      </c>
      <c r="J13" s="175">
        <v>2</v>
      </c>
      <c r="K13" s="175">
        <v>39</v>
      </c>
      <c r="L13" s="176">
        <v>22</v>
      </c>
      <c r="M13" s="174">
        <v>0</v>
      </c>
      <c r="N13" s="175">
        <v>27</v>
      </c>
      <c r="O13" s="175">
        <v>68</v>
      </c>
      <c r="P13" s="177">
        <v>37</v>
      </c>
    </row>
    <row r="14" spans="1:16" ht="21.75" customHeight="1">
      <c r="A14" s="279"/>
      <c r="B14" s="239" t="s">
        <v>8</v>
      </c>
      <c r="C14" s="240"/>
      <c r="D14" s="174">
        <v>18</v>
      </c>
      <c r="E14" s="175">
        <v>207</v>
      </c>
      <c r="F14" s="175">
        <v>244</v>
      </c>
      <c r="G14" s="176">
        <v>132</v>
      </c>
      <c r="H14" s="174">
        <v>24</v>
      </c>
      <c r="I14" s="175">
        <v>203</v>
      </c>
      <c r="J14" s="175">
        <v>42</v>
      </c>
      <c r="K14" s="175">
        <v>346</v>
      </c>
      <c r="L14" s="176">
        <v>216</v>
      </c>
      <c r="M14" s="174">
        <v>42</v>
      </c>
      <c r="N14" s="175">
        <v>410</v>
      </c>
      <c r="O14" s="175">
        <v>590</v>
      </c>
      <c r="P14" s="177">
        <v>348</v>
      </c>
    </row>
    <row r="15" spans="1:16" ht="21.75" customHeight="1">
      <c r="A15" s="279"/>
      <c r="B15" s="239" t="s">
        <v>9</v>
      </c>
      <c r="C15" s="240"/>
      <c r="D15" s="174">
        <v>25</v>
      </c>
      <c r="E15" s="175">
        <v>311</v>
      </c>
      <c r="F15" s="175">
        <v>428</v>
      </c>
      <c r="G15" s="176">
        <v>201</v>
      </c>
      <c r="H15" s="174">
        <v>25</v>
      </c>
      <c r="I15" s="175">
        <v>315</v>
      </c>
      <c r="J15" s="175">
        <v>71</v>
      </c>
      <c r="K15" s="175">
        <v>565</v>
      </c>
      <c r="L15" s="176">
        <v>350</v>
      </c>
      <c r="M15" s="174">
        <v>50</v>
      </c>
      <c r="N15" s="175">
        <v>626</v>
      </c>
      <c r="O15" s="175">
        <v>993</v>
      </c>
      <c r="P15" s="177">
        <v>551</v>
      </c>
    </row>
    <row r="16" spans="1:16" ht="21.75" customHeight="1">
      <c r="A16" s="279"/>
      <c r="B16" s="239" t="s">
        <v>10</v>
      </c>
      <c r="C16" s="240"/>
      <c r="D16" s="174">
        <v>32</v>
      </c>
      <c r="E16" s="175">
        <v>161</v>
      </c>
      <c r="F16" s="175">
        <v>114</v>
      </c>
      <c r="G16" s="176">
        <v>42</v>
      </c>
      <c r="H16" s="174">
        <v>20</v>
      </c>
      <c r="I16" s="175">
        <v>136</v>
      </c>
      <c r="J16" s="175">
        <v>41</v>
      </c>
      <c r="K16" s="175">
        <v>143</v>
      </c>
      <c r="L16" s="176">
        <v>84</v>
      </c>
      <c r="M16" s="174">
        <v>52</v>
      </c>
      <c r="N16" s="175">
        <v>297</v>
      </c>
      <c r="O16" s="175">
        <v>257</v>
      </c>
      <c r="P16" s="177">
        <v>126</v>
      </c>
    </row>
    <row r="17" spans="1:16" ht="21.75" customHeight="1">
      <c r="A17" s="279"/>
      <c r="B17" s="239" t="s">
        <v>61</v>
      </c>
      <c r="C17" s="240"/>
      <c r="D17" s="174">
        <v>0</v>
      </c>
      <c r="E17" s="175">
        <v>16</v>
      </c>
      <c r="F17" s="175">
        <v>33</v>
      </c>
      <c r="G17" s="176">
        <v>14</v>
      </c>
      <c r="H17" s="174">
        <v>0</v>
      </c>
      <c r="I17" s="175">
        <v>18</v>
      </c>
      <c r="J17" s="175">
        <v>1</v>
      </c>
      <c r="K17" s="175">
        <v>48</v>
      </c>
      <c r="L17" s="176">
        <v>31</v>
      </c>
      <c r="M17" s="174">
        <v>0</v>
      </c>
      <c r="N17" s="175">
        <v>34</v>
      </c>
      <c r="O17" s="175">
        <v>81</v>
      </c>
      <c r="P17" s="177">
        <v>45</v>
      </c>
    </row>
    <row r="18" spans="1:16" ht="21.75" customHeight="1">
      <c r="A18" s="279"/>
      <c r="B18" s="239" t="s">
        <v>62</v>
      </c>
      <c r="C18" s="240"/>
      <c r="D18" s="174">
        <v>0</v>
      </c>
      <c r="E18" s="175">
        <v>0</v>
      </c>
      <c r="F18" s="175">
        <v>1</v>
      </c>
      <c r="G18" s="176">
        <v>0</v>
      </c>
      <c r="H18" s="174">
        <v>0</v>
      </c>
      <c r="I18" s="175">
        <v>0</v>
      </c>
      <c r="J18" s="175">
        <v>0</v>
      </c>
      <c r="K18" s="175">
        <v>1</v>
      </c>
      <c r="L18" s="176">
        <v>0</v>
      </c>
      <c r="M18" s="174">
        <v>0</v>
      </c>
      <c r="N18" s="175">
        <v>0</v>
      </c>
      <c r="O18" s="175">
        <v>2</v>
      </c>
      <c r="P18" s="177">
        <v>0</v>
      </c>
    </row>
    <row r="19" spans="1:16" ht="21.75" customHeight="1">
      <c r="A19" s="279"/>
      <c r="B19" s="239" t="s">
        <v>11</v>
      </c>
      <c r="C19" s="240"/>
      <c r="D19" s="170">
        <v>13</v>
      </c>
      <c r="E19" s="171">
        <v>186</v>
      </c>
      <c r="F19" s="171">
        <v>163</v>
      </c>
      <c r="G19" s="172">
        <v>80</v>
      </c>
      <c r="H19" s="170">
        <v>12</v>
      </c>
      <c r="I19" s="171">
        <v>82</v>
      </c>
      <c r="J19" s="171">
        <v>28</v>
      </c>
      <c r="K19" s="171">
        <v>227</v>
      </c>
      <c r="L19" s="172">
        <v>128</v>
      </c>
      <c r="M19" s="170">
        <v>25</v>
      </c>
      <c r="N19" s="171">
        <v>268</v>
      </c>
      <c r="O19" s="171">
        <v>390</v>
      </c>
      <c r="P19" s="173">
        <v>208</v>
      </c>
    </row>
    <row r="20" spans="1:16" ht="21.75" customHeight="1">
      <c r="A20" s="280"/>
      <c r="B20" s="241" t="s">
        <v>35</v>
      </c>
      <c r="C20" s="242"/>
      <c r="D20" s="107">
        <v>1619</v>
      </c>
      <c r="E20" s="108">
        <v>8546</v>
      </c>
      <c r="F20" s="108">
        <v>5868</v>
      </c>
      <c r="G20" s="109">
        <v>2690</v>
      </c>
      <c r="H20" s="107">
        <v>1565</v>
      </c>
      <c r="I20" s="108">
        <v>8597</v>
      </c>
      <c r="J20" s="108">
        <v>2385</v>
      </c>
      <c r="K20" s="108">
        <v>8451</v>
      </c>
      <c r="L20" s="109">
        <v>4905</v>
      </c>
      <c r="M20" s="107">
        <v>3184</v>
      </c>
      <c r="N20" s="108">
        <v>17143</v>
      </c>
      <c r="O20" s="108">
        <v>14319</v>
      </c>
      <c r="P20" s="110">
        <v>7595</v>
      </c>
    </row>
    <row r="21" spans="1:16" ht="21.75" customHeight="1">
      <c r="A21" s="278" t="s">
        <v>13</v>
      </c>
      <c r="B21" s="237" t="s">
        <v>14</v>
      </c>
      <c r="C21" s="238"/>
      <c r="D21" s="166">
        <v>17</v>
      </c>
      <c r="E21" s="167">
        <v>163</v>
      </c>
      <c r="F21" s="167">
        <v>174</v>
      </c>
      <c r="G21" s="168">
        <v>81</v>
      </c>
      <c r="H21" s="166">
        <v>16</v>
      </c>
      <c r="I21" s="167">
        <v>132</v>
      </c>
      <c r="J21" s="167">
        <v>31</v>
      </c>
      <c r="K21" s="167">
        <v>242</v>
      </c>
      <c r="L21" s="168">
        <v>152</v>
      </c>
      <c r="M21" s="166">
        <v>33</v>
      </c>
      <c r="N21" s="167">
        <v>295</v>
      </c>
      <c r="O21" s="167">
        <v>416</v>
      </c>
      <c r="P21" s="169">
        <v>233</v>
      </c>
    </row>
    <row r="22" spans="1:16" ht="21.75" customHeight="1">
      <c r="A22" s="280"/>
      <c r="B22" s="241" t="s">
        <v>35</v>
      </c>
      <c r="C22" s="242"/>
      <c r="D22" s="111">
        <v>17</v>
      </c>
      <c r="E22" s="112">
        <v>163</v>
      </c>
      <c r="F22" s="112">
        <v>174</v>
      </c>
      <c r="G22" s="113">
        <v>81</v>
      </c>
      <c r="H22" s="111">
        <v>16</v>
      </c>
      <c r="I22" s="112">
        <v>132</v>
      </c>
      <c r="J22" s="112">
        <v>31</v>
      </c>
      <c r="K22" s="112">
        <v>242</v>
      </c>
      <c r="L22" s="113">
        <v>152</v>
      </c>
      <c r="M22" s="111">
        <v>33</v>
      </c>
      <c r="N22" s="112">
        <v>295</v>
      </c>
      <c r="O22" s="112">
        <v>416</v>
      </c>
      <c r="P22" s="114">
        <v>233</v>
      </c>
    </row>
    <row r="23" spans="1:16" ht="21.75" customHeight="1">
      <c r="A23" s="278" t="s">
        <v>15</v>
      </c>
      <c r="B23" s="237" t="s">
        <v>16</v>
      </c>
      <c r="C23" s="238"/>
      <c r="D23" s="178">
        <v>15</v>
      </c>
      <c r="E23" s="179">
        <v>163</v>
      </c>
      <c r="F23" s="179">
        <v>193</v>
      </c>
      <c r="G23" s="180">
        <v>95</v>
      </c>
      <c r="H23" s="178">
        <v>22</v>
      </c>
      <c r="I23" s="179">
        <v>152</v>
      </c>
      <c r="J23" s="179">
        <v>37</v>
      </c>
      <c r="K23" s="179">
        <v>250</v>
      </c>
      <c r="L23" s="180">
        <v>165</v>
      </c>
      <c r="M23" s="178">
        <v>37</v>
      </c>
      <c r="N23" s="179">
        <v>315</v>
      </c>
      <c r="O23" s="179">
        <v>443</v>
      </c>
      <c r="P23" s="181">
        <v>260</v>
      </c>
    </row>
    <row r="24" spans="1:16" ht="21.75" customHeight="1">
      <c r="A24" s="279"/>
      <c r="B24" s="239" t="s">
        <v>17</v>
      </c>
      <c r="C24" s="240"/>
      <c r="D24" s="174">
        <v>45</v>
      </c>
      <c r="E24" s="175">
        <v>310</v>
      </c>
      <c r="F24" s="175">
        <v>357</v>
      </c>
      <c r="G24" s="176">
        <v>188</v>
      </c>
      <c r="H24" s="174">
        <v>49</v>
      </c>
      <c r="I24" s="175">
        <v>317</v>
      </c>
      <c r="J24" s="175">
        <v>74</v>
      </c>
      <c r="K24" s="175">
        <v>446</v>
      </c>
      <c r="L24" s="176">
        <v>273</v>
      </c>
      <c r="M24" s="174">
        <v>94</v>
      </c>
      <c r="N24" s="175">
        <v>627</v>
      </c>
      <c r="O24" s="175">
        <v>803</v>
      </c>
      <c r="P24" s="177">
        <v>461</v>
      </c>
    </row>
    <row r="25" spans="1:16" ht="21.75" customHeight="1">
      <c r="A25" s="280"/>
      <c r="B25" s="241" t="s">
        <v>35</v>
      </c>
      <c r="C25" s="242"/>
      <c r="D25" s="111">
        <v>60</v>
      </c>
      <c r="E25" s="112">
        <v>473</v>
      </c>
      <c r="F25" s="112">
        <v>550</v>
      </c>
      <c r="G25" s="113">
        <v>283</v>
      </c>
      <c r="H25" s="111">
        <v>71</v>
      </c>
      <c r="I25" s="112">
        <v>469</v>
      </c>
      <c r="J25" s="112">
        <v>111</v>
      </c>
      <c r="K25" s="112">
        <v>696</v>
      </c>
      <c r="L25" s="113">
        <v>438</v>
      </c>
      <c r="M25" s="111">
        <v>131</v>
      </c>
      <c r="N25" s="112">
        <v>942</v>
      </c>
      <c r="O25" s="112">
        <v>1246</v>
      </c>
      <c r="P25" s="114">
        <v>721</v>
      </c>
    </row>
    <row r="26" spans="1:16" ht="21.75" customHeight="1">
      <c r="A26" s="278" t="s">
        <v>18</v>
      </c>
      <c r="B26" s="237" t="s">
        <v>19</v>
      </c>
      <c r="C26" s="238"/>
      <c r="D26" s="170">
        <v>20</v>
      </c>
      <c r="E26" s="171">
        <v>155</v>
      </c>
      <c r="F26" s="171">
        <v>207</v>
      </c>
      <c r="G26" s="172">
        <v>104</v>
      </c>
      <c r="H26" s="170">
        <v>27</v>
      </c>
      <c r="I26" s="171">
        <v>132</v>
      </c>
      <c r="J26" s="171">
        <v>23</v>
      </c>
      <c r="K26" s="171">
        <v>246</v>
      </c>
      <c r="L26" s="172">
        <v>149</v>
      </c>
      <c r="M26" s="170">
        <v>47</v>
      </c>
      <c r="N26" s="171">
        <v>287</v>
      </c>
      <c r="O26" s="171">
        <v>453</v>
      </c>
      <c r="P26" s="173">
        <v>253</v>
      </c>
    </row>
    <row r="27" spans="1:16" ht="21.75" customHeight="1">
      <c r="A27" s="279"/>
      <c r="B27" s="239" t="s">
        <v>20</v>
      </c>
      <c r="C27" s="240"/>
      <c r="D27" s="174">
        <v>8</v>
      </c>
      <c r="E27" s="175">
        <v>103</v>
      </c>
      <c r="F27" s="175">
        <v>124</v>
      </c>
      <c r="G27" s="176">
        <v>65</v>
      </c>
      <c r="H27" s="174">
        <v>10</v>
      </c>
      <c r="I27" s="175">
        <v>82</v>
      </c>
      <c r="J27" s="175">
        <v>12</v>
      </c>
      <c r="K27" s="175">
        <v>148</v>
      </c>
      <c r="L27" s="176">
        <v>93</v>
      </c>
      <c r="M27" s="174">
        <v>18</v>
      </c>
      <c r="N27" s="175">
        <v>185</v>
      </c>
      <c r="O27" s="175">
        <v>272</v>
      </c>
      <c r="P27" s="177">
        <v>158</v>
      </c>
    </row>
    <row r="28" spans="1:16" ht="21.75" customHeight="1">
      <c r="A28" s="280"/>
      <c r="B28" s="241" t="s">
        <v>12</v>
      </c>
      <c r="C28" s="242"/>
      <c r="D28" s="115">
        <v>28</v>
      </c>
      <c r="E28" s="116">
        <v>258</v>
      </c>
      <c r="F28" s="116">
        <v>331</v>
      </c>
      <c r="G28" s="117">
        <v>169</v>
      </c>
      <c r="H28" s="115">
        <v>37</v>
      </c>
      <c r="I28" s="116">
        <v>214</v>
      </c>
      <c r="J28" s="116">
        <v>35</v>
      </c>
      <c r="K28" s="116">
        <v>394</v>
      </c>
      <c r="L28" s="117">
        <v>242</v>
      </c>
      <c r="M28" s="115">
        <v>65</v>
      </c>
      <c r="N28" s="116">
        <v>472</v>
      </c>
      <c r="O28" s="116">
        <v>725</v>
      </c>
      <c r="P28" s="118">
        <v>411</v>
      </c>
    </row>
    <row r="29" spans="1:16" ht="21.75" customHeight="1">
      <c r="A29" s="275" t="s">
        <v>31</v>
      </c>
      <c r="B29" s="237" t="s">
        <v>21</v>
      </c>
      <c r="C29" s="238"/>
      <c r="D29" s="170">
        <v>51</v>
      </c>
      <c r="E29" s="171">
        <v>402</v>
      </c>
      <c r="F29" s="171">
        <v>381</v>
      </c>
      <c r="G29" s="172">
        <v>176</v>
      </c>
      <c r="H29" s="170">
        <v>51</v>
      </c>
      <c r="I29" s="171">
        <v>356</v>
      </c>
      <c r="J29" s="171">
        <v>89</v>
      </c>
      <c r="K29" s="171">
        <v>560</v>
      </c>
      <c r="L29" s="172">
        <v>336</v>
      </c>
      <c r="M29" s="170">
        <v>102</v>
      </c>
      <c r="N29" s="171">
        <v>758</v>
      </c>
      <c r="O29" s="171">
        <v>941</v>
      </c>
      <c r="P29" s="173">
        <v>512</v>
      </c>
    </row>
    <row r="30" spans="1:16" ht="21.75" customHeight="1">
      <c r="A30" s="276"/>
      <c r="B30" s="239" t="s">
        <v>22</v>
      </c>
      <c r="C30" s="240"/>
      <c r="D30" s="174">
        <v>6</v>
      </c>
      <c r="E30" s="175">
        <v>81</v>
      </c>
      <c r="F30" s="175">
        <v>120</v>
      </c>
      <c r="G30" s="176">
        <v>58</v>
      </c>
      <c r="H30" s="174">
        <v>5</v>
      </c>
      <c r="I30" s="175">
        <v>64</v>
      </c>
      <c r="J30" s="175">
        <v>15</v>
      </c>
      <c r="K30" s="175">
        <v>155</v>
      </c>
      <c r="L30" s="176">
        <v>98</v>
      </c>
      <c r="M30" s="174">
        <v>11</v>
      </c>
      <c r="N30" s="175">
        <v>145</v>
      </c>
      <c r="O30" s="175">
        <v>275</v>
      </c>
      <c r="P30" s="177">
        <v>156</v>
      </c>
    </row>
    <row r="31" spans="1:16" ht="21.75" customHeight="1">
      <c r="A31" s="277"/>
      <c r="B31" s="241" t="s">
        <v>12</v>
      </c>
      <c r="C31" s="242"/>
      <c r="D31" s="115">
        <v>57</v>
      </c>
      <c r="E31" s="116">
        <v>483</v>
      </c>
      <c r="F31" s="116">
        <v>501</v>
      </c>
      <c r="G31" s="117">
        <v>234</v>
      </c>
      <c r="H31" s="115">
        <v>56</v>
      </c>
      <c r="I31" s="116">
        <v>420</v>
      </c>
      <c r="J31" s="116">
        <v>104</v>
      </c>
      <c r="K31" s="116">
        <v>715</v>
      </c>
      <c r="L31" s="117">
        <v>434</v>
      </c>
      <c r="M31" s="115">
        <v>113</v>
      </c>
      <c r="N31" s="116">
        <v>903</v>
      </c>
      <c r="O31" s="116">
        <v>1216</v>
      </c>
      <c r="P31" s="118">
        <v>668</v>
      </c>
    </row>
    <row r="32" spans="1:16" ht="21.75" customHeight="1">
      <c r="A32" s="272" t="s">
        <v>23</v>
      </c>
      <c r="B32" s="237" t="s">
        <v>24</v>
      </c>
      <c r="C32" s="238"/>
      <c r="D32" s="170">
        <v>26</v>
      </c>
      <c r="E32" s="171">
        <v>192</v>
      </c>
      <c r="F32" s="171">
        <v>171</v>
      </c>
      <c r="G32" s="172">
        <v>85</v>
      </c>
      <c r="H32" s="170">
        <v>24</v>
      </c>
      <c r="I32" s="171">
        <v>155</v>
      </c>
      <c r="J32" s="171">
        <v>23</v>
      </c>
      <c r="K32" s="171">
        <v>282</v>
      </c>
      <c r="L32" s="172">
        <v>178</v>
      </c>
      <c r="M32" s="170">
        <v>50</v>
      </c>
      <c r="N32" s="171">
        <v>347</v>
      </c>
      <c r="O32" s="171">
        <v>453</v>
      </c>
      <c r="P32" s="173">
        <v>263</v>
      </c>
    </row>
    <row r="33" spans="1:16" ht="21.75" customHeight="1">
      <c r="A33" s="273"/>
      <c r="B33" s="239" t="s">
        <v>25</v>
      </c>
      <c r="C33" s="240"/>
      <c r="D33" s="174">
        <v>11</v>
      </c>
      <c r="E33" s="175">
        <v>111</v>
      </c>
      <c r="F33" s="175">
        <v>141</v>
      </c>
      <c r="G33" s="176">
        <v>72</v>
      </c>
      <c r="H33" s="174">
        <v>11</v>
      </c>
      <c r="I33" s="175">
        <v>97</v>
      </c>
      <c r="J33" s="175">
        <v>14</v>
      </c>
      <c r="K33" s="175">
        <v>181</v>
      </c>
      <c r="L33" s="176">
        <v>114</v>
      </c>
      <c r="M33" s="174">
        <v>22</v>
      </c>
      <c r="N33" s="175">
        <v>208</v>
      </c>
      <c r="O33" s="175">
        <v>322</v>
      </c>
      <c r="P33" s="177">
        <v>186</v>
      </c>
    </row>
    <row r="34" spans="1:16" ht="21.75" customHeight="1">
      <c r="A34" s="274"/>
      <c r="B34" s="241" t="s">
        <v>12</v>
      </c>
      <c r="C34" s="242"/>
      <c r="D34" s="115">
        <v>37</v>
      </c>
      <c r="E34" s="116">
        <v>303</v>
      </c>
      <c r="F34" s="116">
        <v>312</v>
      </c>
      <c r="G34" s="117">
        <v>157</v>
      </c>
      <c r="H34" s="115">
        <v>35</v>
      </c>
      <c r="I34" s="116">
        <v>252</v>
      </c>
      <c r="J34" s="116">
        <v>37</v>
      </c>
      <c r="K34" s="116">
        <v>463</v>
      </c>
      <c r="L34" s="117">
        <v>292</v>
      </c>
      <c r="M34" s="115">
        <v>72</v>
      </c>
      <c r="N34" s="116">
        <v>555</v>
      </c>
      <c r="O34" s="116">
        <v>775</v>
      </c>
      <c r="P34" s="118">
        <v>449</v>
      </c>
    </row>
    <row r="35" spans="1:16" ht="21.75" customHeight="1">
      <c r="A35" s="275" t="s">
        <v>32</v>
      </c>
      <c r="B35" s="237" t="s">
        <v>26</v>
      </c>
      <c r="C35" s="238"/>
      <c r="D35" s="166">
        <v>19</v>
      </c>
      <c r="E35" s="167">
        <v>133</v>
      </c>
      <c r="F35" s="167">
        <v>194</v>
      </c>
      <c r="G35" s="168">
        <v>83</v>
      </c>
      <c r="H35" s="166">
        <v>21</v>
      </c>
      <c r="I35" s="167">
        <v>120</v>
      </c>
      <c r="J35" s="167">
        <v>25</v>
      </c>
      <c r="K35" s="167">
        <v>257</v>
      </c>
      <c r="L35" s="168">
        <v>150</v>
      </c>
      <c r="M35" s="166">
        <v>40</v>
      </c>
      <c r="N35" s="167">
        <v>253</v>
      </c>
      <c r="O35" s="167">
        <v>451</v>
      </c>
      <c r="P35" s="169">
        <v>233</v>
      </c>
    </row>
    <row r="36" spans="1:16" ht="21.75" customHeight="1">
      <c r="A36" s="276"/>
      <c r="B36" s="239" t="s">
        <v>27</v>
      </c>
      <c r="C36" s="240"/>
      <c r="D36" s="174">
        <v>19</v>
      </c>
      <c r="E36" s="175">
        <v>127</v>
      </c>
      <c r="F36" s="175">
        <v>175</v>
      </c>
      <c r="G36" s="176">
        <v>66</v>
      </c>
      <c r="H36" s="174">
        <v>18</v>
      </c>
      <c r="I36" s="175">
        <v>147</v>
      </c>
      <c r="J36" s="175">
        <v>39</v>
      </c>
      <c r="K36" s="175">
        <v>256</v>
      </c>
      <c r="L36" s="176">
        <v>165</v>
      </c>
      <c r="M36" s="174">
        <v>37</v>
      </c>
      <c r="N36" s="175">
        <v>274</v>
      </c>
      <c r="O36" s="175">
        <v>431</v>
      </c>
      <c r="P36" s="177">
        <v>231</v>
      </c>
    </row>
    <row r="37" spans="1:16" ht="21.75" customHeight="1">
      <c r="A37" s="277"/>
      <c r="B37" s="241" t="s">
        <v>12</v>
      </c>
      <c r="C37" s="242"/>
      <c r="D37" s="115">
        <v>38</v>
      </c>
      <c r="E37" s="116">
        <v>260</v>
      </c>
      <c r="F37" s="116">
        <v>369</v>
      </c>
      <c r="G37" s="117">
        <v>149</v>
      </c>
      <c r="H37" s="115">
        <v>39</v>
      </c>
      <c r="I37" s="116">
        <v>267</v>
      </c>
      <c r="J37" s="116">
        <v>64</v>
      </c>
      <c r="K37" s="116">
        <v>513</v>
      </c>
      <c r="L37" s="117">
        <v>315</v>
      </c>
      <c r="M37" s="115">
        <v>77</v>
      </c>
      <c r="N37" s="116">
        <v>527</v>
      </c>
      <c r="O37" s="116">
        <v>882</v>
      </c>
      <c r="P37" s="118">
        <v>464</v>
      </c>
    </row>
    <row r="38" spans="1:16" ht="22.5" customHeight="1" thickBot="1">
      <c r="A38" s="269" t="s">
        <v>28</v>
      </c>
      <c r="B38" s="270"/>
      <c r="C38" s="271"/>
      <c r="D38" s="182">
        <v>1856</v>
      </c>
      <c r="E38" s="183">
        <v>10486</v>
      </c>
      <c r="F38" s="183">
        <v>8105</v>
      </c>
      <c r="G38" s="184">
        <v>3763</v>
      </c>
      <c r="H38" s="182">
        <v>1819</v>
      </c>
      <c r="I38" s="183">
        <v>10351</v>
      </c>
      <c r="J38" s="183">
        <v>2767</v>
      </c>
      <c r="K38" s="183">
        <v>11474</v>
      </c>
      <c r="L38" s="184">
        <v>6778</v>
      </c>
      <c r="M38" s="182">
        <v>3675</v>
      </c>
      <c r="N38" s="183">
        <v>20837</v>
      </c>
      <c r="O38" s="183">
        <v>19579</v>
      </c>
      <c r="P38" s="185">
        <v>10541</v>
      </c>
    </row>
    <row r="39" spans="1:16" ht="13.5">
      <c r="A39" s="188" t="s">
        <v>54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</row>
  </sheetData>
  <sheetProtection/>
  <mergeCells count="53">
    <mergeCell ref="A38:C38"/>
    <mergeCell ref="A39:P39"/>
    <mergeCell ref="A32:A34"/>
    <mergeCell ref="B32:C32"/>
    <mergeCell ref="B33:C33"/>
    <mergeCell ref="B34:C34"/>
    <mergeCell ref="A35:A37"/>
    <mergeCell ref="B35:C35"/>
    <mergeCell ref="B36:C36"/>
    <mergeCell ref="B37:C37"/>
    <mergeCell ref="A26:A28"/>
    <mergeCell ref="B26:C26"/>
    <mergeCell ref="B27:C27"/>
    <mergeCell ref="B28:C28"/>
    <mergeCell ref="A29:A31"/>
    <mergeCell ref="B29:C29"/>
    <mergeCell ref="B30:C30"/>
    <mergeCell ref="B31:C31"/>
    <mergeCell ref="B20:C20"/>
    <mergeCell ref="A21:A22"/>
    <mergeCell ref="B21:C21"/>
    <mergeCell ref="B22:C22"/>
    <mergeCell ref="A23:A25"/>
    <mergeCell ref="B23:C23"/>
    <mergeCell ref="B24:C24"/>
    <mergeCell ref="B25:C25"/>
    <mergeCell ref="A7:A20"/>
    <mergeCell ref="B8:C8"/>
    <mergeCell ref="B11:C11"/>
    <mergeCell ref="B12:C12"/>
    <mergeCell ref="B14:C14"/>
    <mergeCell ref="B15:C15"/>
    <mergeCell ref="B19:C19"/>
    <mergeCell ref="B16:C16"/>
    <mergeCell ref="B17:C17"/>
    <mergeCell ref="B18:C18"/>
    <mergeCell ref="H4:L4"/>
    <mergeCell ref="H5:H6"/>
    <mergeCell ref="I5:I6"/>
    <mergeCell ref="K5:K6"/>
    <mergeCell ref="D5:D6"/>
    <mergeCell ref="E5:E6"/>
    <mergeCell ref="F5:F6"/>
    <mergeCell ref="M4:P4"/>
    <mergeCell ref="B7:C7"/>
    <mergeCell ref="M5:M6"/>
    <mergeCell ref="N5:N6"/>
    <mergeCell ref="O5:O6"/>
    <mergeCell ref="A1:P1"/>
    <mergeCell ref="M2:P2"/>
    <mergeCell ref="A3:C6"/>
    <mergeCell ref="D3:P3"/>
    <mergeCell ref="D4:G4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9"/>
  <sheetViews>
    <sheetView zoomScalePageLayoutView="0" workbookViewId="0" topLeftCell="A1">
      <pane xSplit="3" ySplit="5" topLeftCell="D6" activePane="bottomRight" state="frozen"/>
      <selection pane="topLeft" activeCell="V15" sqref="V15"/>
      <selection pane="topRight" activeCell="V15" sqref="V15"/>
      <selection pane="bottomLeft" activeCell="V15" sqref="V15"/>
      <selection pane="bottomRight" activeCell="V15" sqref="V15"/>
    </sheetView>
  </sheetViews>
  <sheetFormatPr defaultColWidth="9.00390625" defaultRowHeight="13.5"/>
  <cols>
    <col min="2" max="2" width="2.125" style="0" customWidth="1"/>
    <col min="3" max="3" width="11.875" style="0" customWidth="1"/>
    <col min="4" max="4" width="8.625" style="0" customWidth="1"/>
    <col min="5" max="5" width="2.125" style="0" customWidth="1"/>
    <col min="6" max="6" width="5.125" style="0" customWidth="1"/>
    <col min="7" max="7" width="2.125" style="0" customWidth="1"/>
    <col min="8" max="8" width="8.625" style="0" customWidth="1"/>
    <col min="9" max="9" width="2.125" style="0" customWidth="1"/>
    <col min="10" max="10" width="5.125" style="0" customWidth="1"/>
    <col min="11" max="11" width="2.125" style="0" customWidth="1"/>
    <col min="12" max="12" width="8.625" style="0" customWidth="1"/>
    <col min="13" max="13" width="2.125" style="0" customWidth="1"/>
    <col min="14" max="14" width="5.125" style="0" customWidth="1"/>
    <col min="15" max="15" width="2.125" style="0" customWidth="1"/>
    <col min="16" max="16" width="8.625" style="0" customWidth="1"/>
    <col min="17" max="17" width="2.125" style="0" customWidth="1"/>
    <col min="18" max="18" width="5.125" style="0" customWidth="1"/>
    <col min="19" max="19" width="2.125" style="0" customWidth="1"/>
  </cols>
  <sheetData>
    <row r="1" spans="1:19" ht="21">
      <c r="A1" s="219" t="s">
        <v>30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72"/>
    </row>
    <row r="2" spans="1:19" ht="14.25">
      <c r="A2" s="1"/>
      <c r="B2" s="1"/>
      <c r="C2" s="1"/>
      <c r="D2" s="6"/>
      <c r="E2" s="6"/>
      <c r="F2" s="119"/>
      <c r="G2" s="119"/>
      <c r="H2" s="33"/>
      <c r="I2" s="33"/>
      <c r="J2" s="33"/>
      <c r="K2" s="33"/>
      <c r="L2" s="33"/>
      <c r="M2" s="33"/>
      <c r="N2" s="220" t="s">
        <v>65</v>
      </c>
      <c r="O2" s="220"/>
      <c r="P2" s="220"/>
      <c r="Q2" s="220"/>
      <c r="R2" s="220"/>
      <c r="S2" s="120"/>
    </row>
    <row r="3" spans="1:19" ht="13.5">
      <c r="A3" s="1"/>
      <c r="B3" s="1"/>
      <c r="C3" s="1"/>
      <c r="D3" s="6"/>
      <c r="E3" s="6"/>
      <c r="F3" s="119"/>
      <c r="G3" s="119"/>
      <c r="H3" s="221" t="s">
        <v>42</v>
      </c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73"/>
    </row>
    <row r="4" spans="1:19" ht="21.75" customHeight="1">
      <c r="A4" s="222" t="s">
        <v>0</v>
      </c>
      <c r="B4" s="223"/>
      <c r="C4" s="224"/>
      <c r="D4" s="222" t="s">
        <v>39</v>
      </c>
      <c r="E4" s="223"/>
      <c r="F4" s="223"/>
      <c r="G4" s="224"/>
      <c r="H4" s="231" t="s">
        <v>43</v>
      </c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3"/>
    </row>
    <row r="5" spans="1:19" ht="21.75" customHeight="1">
      <c r="A5" s="225"/>
      <c r="B5" s="226"/>
      <c r="C5" s="227"/>
      <c r="D5" s="228"/>
      <c r="E5" s="229"/>
      <c r="F5" s="229"/>
      <c r="G5" s="230"/>
      <c r="H5" s="234" t="s">
        <v>1</v>
      </c>
      <c r="I5" s="235"/>
      <c r="J5" s="235"/>
      <c r="K5" s="236"/>
      <c r="L5" s="213" t="s">
        <v>2</v>
      </c>
      <c r="M5" s="214"/>
      <c r="N5" s="214"/>
      <c r="O5" s="215"/>
      <c r="P5" s="216" t="s">
        <v>29</v>
      </c>
      <c r="Q5" s="217"/>
      <c r="R5" s="217"/>
      <c r="S5" s="218"/>
    </row>
    <row r="6" spans="1:19" ht="21.75" customHeight="1">
      <c r="A6" s="207" t="s">
        <v>3</v>
      </c>
      <c r="B6" s="192" t="s">
        <v>4</v>
      </c>
      <c r="C6" s="193"/>
      <c r="D6" s="7">
        <v>7331</v>
      </c>
      <c r="E6" s="14" t="s">
        <v>40</v>
      </c>
      <c r="F6" s="21">
        <v>99</v>
      </c>
      <c r="G6" s="27" t="s">
        <v>41</v>
      </c>
      <c r="H6" s="34">
        <v>6438</v>
      </c>
      <c r="I6" s="14" t="s">
        <v>40</v>
      </c>
      <c r="J6" s="47">
        <v>43</v>
      </c>
      <c r="K6" s="56" t="s">
        <v>41</v>
      </c>
      <c r="L6" s="34">
        <v>7648</v>
      </c>
      <c r="M6" s="14" t="s">
        <v>40</v>
      </c>
      <c r="N6" s="47">
        <v>100</v>
      </c>
      <c r="O6" s="56" t="s">
        <v>41</v>
      </c>
      <c r="P6" s="34">
        <v>14086</v>
      </c>
      <c r="Q6" s="14" t="s">
        <v>40</v>
      </c>
      <c r="R6" s="47">
        <v>143</v>
      </c>
      <c r="S6" s="56" t="s">
        <v>41</v>
      </c>
    </row>
    <row r="7" spans="1:19" ht="21.75" customHeight="1">
      <c r="A7" s="208"/>
      <c r="B7" s="212" t="s">
        <v>5</v>
      </c>
      <c r="C7" s="195"/>
      <c r="D7" s="8">
        <v>5250</v>
      </c>
      <c r="E7" s="15" t="s">
        <v>40</v>
      </c>
      <c r="F7" s="22">
        <v>66</v>
      </c>
      <c r="G7" s="28" t="s">
        <v>41</v>
      </c>
      <c r="H7" s="35">
        <v>4746</v>
      </c>
      <c r="I7" s="15" t="s">
        <v>40</v>
      </c>
      <c r="J7" s="48">
        <v>57</v>
      </c>
      <c r="K7" s="57" t="s">
        <v>41</v>
      </c>
      <c r="L7" s="40">
        <v>5328</v>
      </c>
      <c r="M7" s="44" t="s">
        <v>40</v>
      </c>
      <c r="N7" s="53">
        <v>37</v>
      </c>
      <c r="O7" s="62" t="s">
        <v>41</v>
      </c>
      <c r="P7" s="36">
        <v>10074</v>
      </c>
      <c r="Q7" s="16" t="s">
        <v>40</v>
      </c>
      <c r="R7" s="49">
        <v>94</v>
      </c>
      <c r="S7" s="58" t="s">
        <v>41</v>
      </c>
    </row>
    <row r="8" spans="1:19" ht="21.75" customHeight="1">
      <c r="A8" s="208"/>
      <c r="B8" s="2"/>
      <c r="C8" s="4" t="s">
        <v>36</v>
      </c>
      <c r="D8" s="9">
        <v>1050</v>
      </c>
      <c r="E8" s="16" t="s">
        <v>40</v>
      </c>
      <c r="F8" s="23">
        <v>8</v>
      </c>
      <c r="G8" s="29" t="s">
        <v>41</v>
      </c>
      <c r="H8" s="36">
        <v>903</v>
      </c>
      <c r="I8" s="16" t="s">
        <v>40</v>
      </c>
      <c r="J8" s="49">
        <v>6</v>
      </c>
      <c r="K8" s="58" t="s">
        <v>41</v>
      </c>
      <c r="L8" s="40">
        <v>945</v>
      </c>
      <c r="M8" s="45" t="s">
        <v>40</v>
      </c>
      <c r="N8" s="54">
        <v>7</v>
      </c>
      <c r="O8" s="63" t="s">
        <v>41</v>
      </c>
      <c r="P8" s="35">
        <v>1848</v>
      </c>
      <c r="Q8" s="15" t="s">
        <v>40</v>
      </c>
      <c r="R8" s="48">
        <v>13</v>
      </c>
      <c r="S8" s="57" t="s">
        <v>41</v>
      </c>
    </row>
    <row r="9" spans="1:19" ht="21.75" customHeight="1">
      <c r="A9" s="208"/>
      <c r="B9" s="3"/>
      <c r="C9" s="4" t="s">
        <v>37</v>
      </c>
      <c r="D9" s="9">
        <v>616</v>
      </c>
      <c r="E9" s="16" t="s">
        <v>40</v>
      </c>
      <c r="F9" s="23">
        <v>8</v>
      </c>
      <c r="G9" s="29" t="s">
        <v>41</v>
      </c>
      <c r="H9" s="36">
        <v>553</v>
      </c>
      <c r="I9" s="16" t="s">
        <v>40</v>
      </c>
      <c r="J9" s="49">
        <v>2</v>
      </c>
      <c r="K9" s="58" t="s">
        <v>41</v>
      </c>
      <c r="L9" s="40">
        <v>631</v>
      </c>
      <c r="M9" s="45" t="s">
        <v>40</v>
      </c>
      <c r="N9" s="54">
        <v>9</v>
      </c>
      <c r="O9" s="63" t="s">
        <v>41</v>
      </c>
      <c r="P9" s="35">
        <v>1184</v>
      </c>
      <c r="Q9" s="15" t="s">
        <v>40</v>
      </c>
      <c r="R9" s="48">
        <v>11</v>
      </c>
      <c r="S9" s="57" t="s">
        <v>41</v>
      </c>
    </row>
    <row r="10" spans="1:19" ht="21.75" customHeight="1">
      <c r="A10" s="208"/>
      <c r="B10" s="212" t="s">
        <v>6</v>
      </c>
      <c r="C10" s="195"/>
      <c r="D10" s="9">
        <v>1914</v>
      </c>
      <c r="E10" s="16" t="s">
        <v>40</v>
      </c>
      <c r="F10" s="23">
        <v>24</v>
      </c>
      <c r="G10" s="29" t="s">
        <v>41</v>
      </c>
      <c r="H10" s="36">
        <v>1772</v>
      </c>
      <c r="I10" s="16" t="s">
        <v>40</v>
      </c>
      <c r="J10" s="49">
        <v>13</v>
      </c>
      <c r="K10" s="58" t="s">
        <v>41</v>
      </c>
      <c r="L10" s="40">
        <v>2108</v>
      </c>
      <c r="M10" s="45" t="s">
        <v>40</v>
      </c>
      <c r="N10" s="54">
        <v>21</v>
      </c>
      <c r="O10" s="63" t="s">
        <v>41</v>
      </c>
      <c r="P10" s="35">
        <v>3880</v>
      </c>
      <c r="Q10" s="15" t="s">
        <v>40</v>
      </c>
      <c r="R10" s="48">
        <v>34</v>
      </c>
      <c r="S10" s="57" t="s">
        <v>41</v>
      </c>
    </row>
    <row r="11" spans="1:19" ht="21.75" customHeight="1">
      <c r="A11" s="208"/>
      <c r="B11" s="212" t="s">
        <v>7</v>
      </c>
      <c r="C11" s="195"/>
      <c r="D11" s="8">
        <v>1303</v>
      </c>
      <c r="E11" s="15" t="s">
        <v>40</v>
      </c>
      <c r="F11" s="22">
        <v>6</v>
      </c>
      <c r="G11" s="28" t="s">
        <v>41</v>
      </c>
      <c r="H11" s="35">
        <v>1112</v>
      </c>
      <c r="I11" s="15" t="s">
        <v>40</v>
      </c>
      <c r="J11" s="48">
        <v>5</v>
      </c>
      <c r="K11" s="57" t="s">
        <v>41</v>
      </c>
      <c r="L11" s="40">
        <v>1338</v>
      </c>
      <c r="M11" s="45" t="s">
        <v>40</v>
      </c>
      <c r="N11" s="54">
        <v>4</v>
      </c>
      <c r="O11" s="63" t="s">
        <v>41</v>
      </c>
      <c r="P11" s="35">
        <v>2450</v>
      </c>
      <c r="Q11" s="15" t="s">
        <v>40</v>
      </c>
      <c r="R11" s="48">
        <v>9</v>
      </c>
      <c r="S11" s="57" t="s">
        <v>41</v>
      </c>
    </row>
    <row r="12" spans="1:19" ht="21.75" customHeight="1">
      <c r="A12" s="208"/>
      <c r="B12" s="3"/>
      <c r="C12" s="5" t="s">
        <v>38</v>
      </c>
      <c r="D12" s="8">
        <v>54</v>
      </c>
      <c r="E12" s="15" t="s">
        <v>40</v>
      </c>
      <c r="F12" s="22">
        <v>0</v>
      </c>
      <c r="G12" s="28" t="s">
        <v>41</v>
      </c>
      <c r="H12" s="35">
        <v>43</v>
      </c>
      <c r="I12" s="15" t="s">
        <v>40</v>
      </c>
      <c r="J12" s="48">
        <v>0</v>
      </c>
      <c r="K12" s="57" t="s">
        <v>41</v>
      </c>
      <c r="L12" s="40">
        <v>52</v>
      </c>
      <c r="M12" s="45" t="s">
        <v>40</v>
      </c>
      <c r="N12" s="54">
        <v>0</v>
      </c>
      <c r="O12" s="63" t="s">
        <v>41</v>
      </c>
      <c r="P12" s="35">
        <v>95</v>
      </c>
      <c r="Q12" s="15" t="s">
        <v>40</v>
      </c>
      <c r="R12" s="48">
        <v>0</v>
      </c>
      <c r="S12" s="57" t="s">
        <v>41</v>
      </c>
    </row>
    <row r="13" spans="1:19" ht="21.75" customHeight="1">
      <c r="A13" s="208"/>
      <c r="B13" s="194" t="s">
        <v>8</v>
      </c>
      <c r="C13" s="195"/>
      <c r="D13" s="8">
        <v>543</v>
      </c>
      <c r="E13" s="15" t="s">
        <v>40</v>
      </c>
      <c r="F13" s="22">
        <v>0</v>
      </c>
      <c r="G13" s="28" t="s">
        <v>41</v>
      </c>
      <c r="H13" s="35">
        <v>468</v>
      </c>
      <c r="I13" s="15" t="s">
        <v>40</v>
      </c>
      <c r="J13" s="48">
        <v>0</v>
      </c>
      <c r="K13" s="57" t="s">
        <v>41</v>
      </c>
      <c r="L13" s="40">
        <v>570</v>
      </c>
      <c r="M13" s="45" t="s">
        <v>40</v>
      </c>
      <c r="N13" s="54">
        <v>2</v>
      </c>
      <c r="O13" s="63" t="s">
        <v>41</v>
      </c>
      <c r="P13" s="35">
        <v>1038</v>
      </c>
      <c r="Q13" s="15" t="s">
        <v>40</v>
      </c>
      <c r="R13" s="48">
        <v>2</v>
      </c>
      <c r="S13" s="57" t="s">
        <v>41</v>
      </c>
    </row>
    <row r="14" spans="1:19" ht="21.75" customHeight="1">
      <c r="A14" s="208"/>
      <c r="B14" s="194" t="s">
        <v>9</v>
      </c>
      <c r="C14" s="195"/>
      <c r="D14" s="8">
        <v>890</v>
      </c>
      <c r="E14" s="15" t="s">
        <v>40</v>
      </c>
      <c r="F14" s="22">
        <v>10</v>
      </c>
      <c r="G14" s="28" t="s">
        <v>41</v>
      </c>
      <c r="H14" s="35">
        <v>763</v>
      </c>
      <c r="I14" s="15" t="s">
        <v>40</v>
      </c>
      <c r="J14" s="48">
        <v>1</v>
      </c>
      <c r="K14" s="57" t="s">
        <v>41</v>
      </c>
      <c r="L14" s="40">
        <v>906</v>
      </c>
      <c r="M14" s="45" t="s">
        <v>40</v>
      </c>
      <c r="N14" s="54">
        <v>11</v>
      </c>
      <c r="O14" s="63" t="s">
        <v>41</v>
      </c>
      <c r="P14" s="35">
        <v>1669</v>
      </c>
      <c r="Q14" s="15" t="s">
        <v>40</v>
      </c>
      <c r="R14" s="48">
        <v>12</v>
      </c>
      <c r="S14" s="57" t="s">
        <v>41</v>
      </c>
    </row>
    <row r="15" spans="1:19" ht="21.75" customHeight="1">
      <c r="A15" s="208"/>
      <c r="B15" s="194" t="s">
        <v>10</v>
      </c>
      <c r="C15" s="195"/>
      <c r="D15" s="8">
        <v>271</v>
      </c>
      <c r="E15" s="15" t="s">
        <v>40</v>
      </c>
      <c r="F15" s="22">
        <v>0</v>
      </c>
      <c r="G15" s="28" t="s">
        <v>41</v>
      </c>
      <c r="H15" s="35">
        <v>306</v>
      </c>
      <c r="I15" s="15" t="s">
        <v>40</v>
      </c>
      <c r="J15" s="48">
        <v>0</v>
      </c>
      <c r="K15" s="57" t="s">
        <v>41</v>
      </c>
      <c r="L15" s="40">
        <v>300</v>
      </c>
      <c r="M15" s="45" t="s">
        <v>40</v>
      </c>
      <c r="N15" s="54">
        <v>0</v>
      </c>
      <c r="O15" s="63" t="s">
        <v>41</v>
      </c>
      <c r="P15" s="35">
        <v>606</v>
      </c>
      <c r="Q15" s="15" t="s">
        <v>40</v>
      </c>
      <c r="R15" s="48">
        <v>0</v>
      </c>
      <c r="S15" s="57" t="s">
        <v>41</v>
      </c>
    </row>
    <row r="16" spans="1:19" ht="21.75" customHeight="1">
      <c r="A16" s="208"/>
      <c r="B16" s="194" t="s">
        <v>61</v>
      </c>
      <c r="C16" s="195"/>
      <c r="D16" s="8">
        <v>59</v>
      </c>
      <c r="E16" s="15" t="s">
        <v>40</v>
      </c>
      <c r="F16" s="22">
        <v>0</v>
      </c>
      <c r="G16" s="28" t="s">
        <v>41</v>
      </c>
      <c r="H16" s="35">
        <v>49</v>
      </c>
      <c r="I16" s="15" t="s">
        <v>40</v>
      </c>
      <c r="J16" s="48">
        <v>0</v>
      </c>
      <c r="K16" s="57" t="s">
        <v>41</v>
      </c>
      <c r="L16" s="40">
        <v>66</v>
      </c>
      <c r="M16" s="45" t="s">
        <v>40</v>
      </c>
      <c r="N16" s="54">
        <v>0</v>
      </c>
      <c r="O16" s="63" t="s">
        <v>41</v>
      </c>
      <c r="P16" s="35">
        <v>115</v>
      </c>
      <c r="Q16" s="15" t="s">
        <v>40</v>
      </c>
      <c r="R16" s="48">
        <v>0</v>
      </c>
      <c r="S16" s="57" t="s">
        <v>41</v>
      </c>
    </row>
    <row r="17" spans="1:19" ht="21.75" customHeight="1">
      <c r="A17" s="208"/>
      <c r="B17" s="194" t="s">
        <v>62</v>
      </c>
      <c r="C17" s="195"/>
      <c r="D17" s="8">
        <v>1</v>
      </c>
      <c r="E17" s="15" t="s">
        <v>40</v>
      </c>
      <c r="F17" s="22">
        <v>0</v>
      </c>
      <c r="G17" s="28" t="s">
        <v>41</v>
      </c>
      <c r="H17" s="35">
        <v>1</v>
      </c>
      <c r="I17" s="15" t="s">
        <v>40</v>
      </c>
      <c r="J17" s="48">
        <v>0</v>
      </c>
      <c r="K17" s="57" t="s">
        <v>41</v>
      </c>
      <c r="L17" s="40">
        <v>1</v>
      </c>
      <c r="M17" s="45" t="s">
        <v>40</v>
      </c>
      <c r="N17" s="54">
        <v>0</v>
      </c>
      <c r="O17" s="63" t="s">
        <v>41</v>
      </c>
      <c r="P17" s="35">
        <v>2</v>
      </c>
      <c r="Q17" s="15" t="s">
        <v>40</v>
      </c>
      <c r="R17" s="48">
        <v>0</v>
      </c>
      <c r="S17" s="57" t="s">
        <v>41</v>
      </c>
    </row>
    <row r="18" spans="1:19" ht="21.75" customHeight="1">
      <c r="A18" s="208"/>
      <c r="B18" s="194" t="s">
        <v>11</v>
      </c>
      <c r="C18" s="195"/>
      <c r="D18" s="8">
        <v>437</v>
      </c>
      <c r="E18" s="15" t="s">
        <v>40</v>
      </c>
      <c r="F18" s="22">
        <v>0</v>
      </c>
      <c r="G18" s="28" t="s">
        <v>41</v>
      </c>
      <c r="H18" s="35">
        <v>359</v>
      </c>
      <c r="I18" s="15" t="s">
        <v>40</v>
      </c>
      <c r="J18" s="48">
        <v>0</v>
      </c>
      <c r="K18" s="57" t="s">
        <v>41</v>
      </c>
      <c r="L18" s="40">
        <v>321</v>
      </c>
      <c r="M18" s="44" t="s">
        <v>40</v>
      </c>
      <c r="N18" s="53">
        <v>0</v>
      </c>
      <c r="O18" s="62" t="s">
        <v>41</v>
      </c>
      <c r="P18" s="36">
        <v>680</v>
      </c>
      <c r="Q18" s="16" t="s">
        <v>40</v>
      </c>
      <c r="R18" s="49">
        <v>0</v>
      </c>
      <c r="S18" s="58" t="s">
        <v>41</v>
      </c>
    </row>
    <row r="19" spans="1:19" ht="21.75" customHeight="1">
      <c r="A19" s="209"/>
      <c r="B19" s="196" t="s">
        <v>35</v>
      </c>
      <c r="C19" s="197"/>
      <c r="D19" s="10">
        <v>17999</v>
      </c>
      <c r="E19" s="17" t="s">
        <v>40</v>
      </c>
      <c r="F19" s="24">
        <v>205</v>
      </c>
      <c r="G19" s="30" t="s">
        <v>41</v>
      </c>
      <c r="H19" s="10">
        <v>16014</v>
      </c>
      <c r="I19" s="17" t="s">
        <v>40</v>
      </c>
      <c r="J19" s="50">
        <v>119</v>
      </c>
      <c r="K19" s="59" t="s">
        <v>41</v>
      </c>
      <c r="L19" s="10">
        <v>18586</v>
      </c>
      <c r="M19" s="17" t="s">
        <v>40</v>
      </c>
      <c r="N19" s="50">
        <v>175</v>
      </c>
      <c r="O19" s="59" t="s">
        <v>41</v>
      </c>
      <c r="P19" s="10">
        <v>34600</v>
      </c>
      <c r="Q19" s="17" t="s">
        <v>40</v>
      </c>
      <c r="R19" s="50">
        <v>294</v>
      </c>
      <c r="S19" s="59" t="s">
        <v>41</v>
      </c>
    </row>
    <row r="20" spans="1:19" ht="21.75" customHeight="1">
      <c r="A20" s="198" t="s">
        <v>44</v>
      </c>
      <c r="B20" s="192" t="s">
        <v>14</v>
      </c>
      <c r="C20" s="193"/>
      <c r="D20" s="7">
        <v>415</v>
      </c>
      <c r="E20" s="14" t="s">
        <v>40</v>
      </c>
      <c r="F20" s="21">
        <v>17</v>
      </c>
      <c r="G20" s="27" t="s">
        <v>41</v>
      </c>
      <c r="H20" s="37">
        <v>350</v>
      </c>
      <c r="I20" s="42" t="s">
        <v>40</v>
      </c>
      <c r="J20" s="51">
        <v>16</v>
      </c>
      <c r="K20" s="60" t="s">
        <v>41</v>
      </c>
      <c r="L20" s="37">
        <v>389</v>
      </c>
      <c r="M20" s="42" t="s">
        <v>40</v>
      </c>
      <c r="N20" s="51">
        <v>8</v>
      </c>
      <c r="O20" s="60" t="s">
        <v>41</v>
      </c>
      <c r="P20" s="34">
        <v>739</v>
      </c>
      <c r="Q20" s="14" t="s">
        <v>40</v>
      </c>
      <c r="R20" s="47">
        <v>24</v>
      </c>
      <c r="S20" s="56" t="s">
        <v>41</v>
      </c>
    </row>
    <row r="21" spans="1:19" ht="21.75" customHeight="1">
      <c r="A21" s="200"/>
      <c r="B21" s="210" t="s">
        <v>35</v>
      </c>
      <c r="C21" s="211"/>
      <c r="D21" s="11">
        <v>415</v>
      </c>
      <c r="E21" s="18" t="s">
        <v>40</v>
      </c>
      <c r="F21" s="25">
        <v>17</v>
      </c>
      <c r="G21" s="31" t="s">
        <v>41</v>
      </c>
      <c r="H21" s="38">
        <v>350</v>
      </c>
      <c r="I21" s="43" t="s">
        <v>40</v>
      </c>
      <c r="J21" s="52">
        <v>16</v>
      </c>
      <c r="K21" s="61" t="s">
        <v>41</v>
      </c>
      <c r="L21" s="38">
        <v>389</v>
      </c>
      <c r="M21" s="43" t="s">
        <v>40</v>
      </c>
      <c r="N21" s="52">
        <v>8</v>
      </c>
      <c r="O21" s="61" t="s">
        <v>41</v>
      </c>
      <c r="P21" s="65">
        <v>739</v>
      </c>
      <c r="Q21" s="18" t="s">
        <v>40</v>
      </c>
      <c r="R21" s="69">
        <v>24</v>
      </c>
      <c r="S21" s="74" t="s">
        <v>41</v>
      </c>
    </row>
    <row r="22" spans="1:19" ht="21.75" customHeight="1">
      <c r="A22" s="198" t="s">
        <v>15</v>
      </c>
      <c r="B22" s="205" t="s">
        <v>16</v>
      </c>
      <c r="C22" s="206"/>
      <c r="D22" s="9">
        <v>419</v>
      </c>
      <c r="E22" s="16" t="s">
        <v>40</v>
      </c>
      <c r="F22" s="23">
        <v>13</v>
      </c>
      <c r="G22" s="29" t="s">
        <v>41</v>
      </c>
      <c r="H22" s="39">
        <v>370</v>
      </c>
      <c r="I22" s="44" t="s">
        <v>40</v>
      </c>
      <c r="J22" s="53">
        <v>2</v>
      </c>
      <c r="K22" s="62" t="s">
        <v>41</v>
      </c>
      <c r="L22" s="37">
        <v>419</v>
      </c>
      <c r="M22" s="42" t="s">
        <v>40</v>
      </c>
      <c r="N22" s="51">
        <v>13</v>
      </c>
      <c r="O22" s="60" t="s">
        <v>41</v>
      </c>
      <c r="P22" s="66">
        <v>789</v>
      </c>
      <c r="Q22" s="121" t="s">
        <v>40</v>
      </c>
      <c r="R22" s="122">
        <v>15</v>
      </c>
      <c r="S22" s="75" t="s">
        <v>41</v>
      </c>
    </row>
    <row r="23" spans="1:19" ht="21.75" customHeight="1">
      <c r="A23" s="199"/>
      <c r="B23" s="194" t="s">
        <v>17</v>
      </c>
      <c r="C23" s="195"/>
      <c r="D23" s="9">
        <v>765</v>
      </c>
      <c r="E23" s="16" t="s">
        <v>40</v>
      </c>
      <c r="F23" s="23">
        <v>27</v>
      </c>
      <c r="G23" s="29" t="s">
        <v>41</v>
      </c>
      <c r="H23" s="39">
        <v>711</v>
      </c>
      <c r="I23" s="44" t="s">
        <v>40</v>
      </c>
      <c r="J23" s="53">
        <v>5</v>
      </c>
      <c r="K23" s="62" t="s">
        <v>41</v>
      </c>
      <c r="L23" s="39">
        <v>815</v>
      </c>
      <c r="M23" s="44" t="s">
        <v>40</v>
      </c>
      <c r="N23" s="53">
        <v>26</v>
      </c>
      <c r="O23" s="62" t="s">
        <v>41</v>
      </c>
      <c r="P23" s="35">
        <v>1526</v>
      </c>
      <c r="Q23" s="15" t="s">
        <v>40</v>
      </c>
      <c r="R23" s="48">
        <v>31</v>
      </c>
      <c r="S23" s="57" t="s">
        <v>41</v>
      </c>
    </row>
    <row r="24" spans="1:19" ht="21.75" customHeight="1">
      <c r="A24" s="200"/>
      <c r="B24" s="196" t="s">
        <v>35</v>
      </c>
      <c r="C24" s="197"/>
      <c r="D24" s="12">
        <v>1184</v>
      </c>
      <c r="E24" s="19" t="s">
        <v>40</v>
      </c>
      <c r="F24" s="24">
        <v>40</v>
      </c>
      <c r="G24" s="30" t="s">
        <v>41</v>
      </c>
      <c r="H24" s="10">
        <v>1081</v>
      </c>
      <c r="I24" s="17" t="s">
        <v>40</v>
      </c>
      <c r="J24" s="50">
        <v>7</v>
      </c>
      <c r="K24" s="59" t="s">
        <v>41</v>
      </c>
      <c r="L24" s="10">
        <v>1234</v>
      </c>
      <c r="M24" s="43" t="s">
        <v>40</v>
      </c>
      <c r="N24" s="52">
        <v>39</v>
      </c>
      <c r="O24" s="61" t="s">
        <v>41</v>
      </c>
      <c r="P24" s="65">
        <v>2315</v>
      </c>
      <c r="Q24" s="18" t="s">
        <v>40</v>
      </c>
      <c r="R24" s="69">
        <v>46</v>
      </c>
      <c r="S24" s="74" t="s">
        <v>41</v>
      </c>
    </row>
    <row r="25" spans="1:19" ht="21.75" customHeight="1">
      <c r="A25" s="198" t="s">
        <v>18</v>
      </c>
      <c r="B25" s="192" t="s">
        <v>19</v>
      </c>
      <c r="C25" s="193"/>
      <c r="D25" s="9">
        <v>417</v>
      </c>
      <c r="E25" s="16" t="s">
        <v>40</v>
      </c>
      <c r="F25" s="23">
        <v>1</v>
      </c>
      <c r="G25" s="29" t="s">
        <v>41</v>
      </c>
      <c r="H25" s="39">
        <v>380</v>
      </c>
      <c r="I25" s="44" t="s">
        <v>40</v>
      </c>
      <c r="J25" s="53">
        <v>2</v>
      </c>
      <c r="K25" s="62" t="s">
        <v>41</v>
      </c>
      <c r="L25" s="39">
        <v>404</v>
      </c>
      <c r="M25" s="44" t="s">
        <v>40</v>
      </c>
      <c r="N25" s="53">
        <v>0</v>
      </c>
      <c r="O25" s="62" t="s">
        <v>41</v>
      </c>
      <c r="P25" s="36">
        <v>784</v>
      </c>
      <c r="Q25" s="16" t="s">
        <v>40</v>
      </c>
      <c r="R25" s="49">
        <v>2</v>
      </c>
      <c r="S25" s="58" t="s">
        <v>41</v>
      </c>
    </row>
    <row r="26" spans="1:19" ht="21.75" customHeight="1">
      <c r="A26" s="199"/>
      <c r="B26" s="194" t="s">
        <v>20</v>
      </c>
      <c r="C26" s="195"/>
      <c r="D26" s="8">
        <v>259</v>
      </c>
      <c r="E26" s="15" t="s">
        <v>40</v>
      </c>
      <c r="F26" s="22">
        <v>0</v>
      </c>
      <c r="G26" s="28" t="s">
        <v>41</v>
      </c>
      <c r="H26" s="40">
        <v>235</v>
      </c>
      <c r="I26" s="45" t="s">
        <v>40</v>
      </c>
      <c r="J26" s="54">
        <v>0</v>
      </c>
      <c r="K26" s="63" t="s">
        <v>41</v>
      </c>
      <c r="L26" s="40">
        <v>239</v>
      </c>
      <c r="M26" s="45" t="s">
        <v>40</v>
      </c>
      <c r="N26" s="54">
        <v>0</v>
      </c>
      <c r="O26" s="63" t="s">
        <v>41</v>
      </c>
      <c r="P26" s="35">
        <v>474</v>
      </c>
      <c r="Q26" s="15" t="s">
        <v>40</v>
      </c>
      <c r="R26" s="48">
        <v>0</v>
      </c>
      <c r="S26" s="57" t="s">
        <v>41</v>
      </c>
    </row>
    <row r="27" spans="1:19" ht="21.75" customHeight="1">
      <c r="A27" s="200"/>
      <c r="B27" s="196" t="s">
        <v>12</v>
      </c>
      <c r="C27" s="197"/>
      <c r="D27" s="12">
        <v>676</v>
      </c>
      <c r="E27" s="19" t="s">
        <v>40</v>
      </c>
      <c r="F27" s="24">
        <v>1</v>
      </c>
      <c r="G27" s="30" t="s">
        <v>41</v>
      </c>
      <c r="H27" s="10">
        <v>615</v>
      </c>
      <c r="I27" s="17" t="s">
        <v>40</v>
      </c>
      <c r="J27" s="50">
        <v>2</v>
      </c>
      <c r="K27" s="59" t="s">
        <v>41</v>
      </c>
      <c r="L27" s="10">
        <v>643</v>
      </c>
      <c r="M27" s="17" t="s">
        <v>40</v>
      </c>
      <c r="N27" s="50">
        <v>0</v>
      </c>
      <c r="O27" s="59" t="s">
        <v>41</v>
      </c>
      <c r="P27" s="67">
        <v>1258</v>
      </c>
      <c r="Q27" s="19" t="s">
        <v>40</v>
      </c>
      <c r="R27" s="70">
        <v>2</v>
      </c>
      <c r="S27" s="76" t="s">
        <v>41</v>
      </c>
    </row>
    <row r="28" spans="1:19" ht="21.75" customHeight="1">
      <c r="A28" s="198" t="s">
        <v>31</v>
      </c>
      <c r="B28" s="192" t="s">
        <v>21</v>
      </c>
      <c r="C28" s="193"/>
      <c r="D28" s="9">
        <v>982</v>
      </c>
      <c r="E28" s="16" t="s">
        <v>40</v>
      </c>
      <c r="F28" s="23">
        <v>13</v>
      </c>
      <c r="G28" s="29" t="s">
        <v>41</v>
      </c>
      <c r="H28" s="39">
        <v>836</v>
      </c>
      <c r="I28" s="44" t="s">
        <v>40</v>
      </c>
      <c r="J28" s="53">
        <v>9</v>
      </c>
      <c r="K28" s="62" t="s">
        <v>41</v>
      </c>
      <c r="L28" s="39">
        <v>965</v>
      </c>
      <c r="M28" s="44" t="s">
        <v>40</v>
      </c>
      <c r="N28" s="53">
        <v>7</v>
      </c>
      <c r="O28" s="62" t="s">
        <v>41</v>
      </c>
      <c r="P28" s="36">
        <v>1801</v>
      </c>
      <c r="Q28" s="16" t="s">
        <v>40</v>
      </c>
      <c r="R28" s="49">
        <v>16</v>
      </c>
      <c r="S28" s="58" t="s">
        <v>41</v>
      </c>
    </row>
    <row r="29" spans="1:19" ht="21.75" customHeight="1">
      <c r="A29" s="199"/>
      <c r="B29" s="194" t="s">
        <v>22</v>
      </c>
      <c r="C29" s="195"/>
      <c r="D29" s="8">
        <v>224</v>
      </c>
      <c r="E29" s="15" t="s">
        <v>40</v>
      </c>
      <c r="F29" s="22">
        <v>0</v>
      </c>
      <c r="G29" s="28" t="s">
        <v>41</v>
      </c>
      <c r="H29" s="40">
        <v>206</v>
      </c>
      <c r="I29" s="45" t="s">
        <v>40</v>
      </c>
      <c r="J29" s="54">
        <v>0</v>
      </c>
      <c r="K29" s="63" t="s">
        <v>41</v>
      </c>
      <c r="L29" s="40">
        <v>224</v>
      </c>
      <c r="M29" s="45" t="s">
        <v>40</v>
      </c>
      <c r="N29" s="54">
        <v>0</v>
      </c>
      <c r="O29" s="63" t="s">
        <v>41</v>
      </c>
      <c r="P29" s="35">
        <v>430</v>
      </c>
      <c r="Q29" s="15" t="s">
        <v>40</v>
      </c>
      <c r="R29" s="48">
        <v>0</v>
      </c>
      <c r="S29" s="57" t="s">
        <v>41</v>
      </c>
    </row>
    <row r="30" spans="1:19" ht="21.75" customHeight="1">
      <c r="A30" s="200"/>
      <c r="B30" s="196" t="s">
        <v>12</v>
      </c>
      <c r="C30" s="197"/>
      <c r="D30" s="12">
        <v>1206</v>
      </c>
      <c r="E30" s="19" t="s">
        <v>40</v>
      </c>
      <c r="F30" s="24">
        <v>13</v>
      </c>
      <c r="G30" s="30" t="s">
        <v>41</v>
      </c>
      <c r="H30" s="10">
        <v>1042</v>
      </c>
      <c r="I30" s="17" t="s">
        <v>40</v>
      </c>
      <c r="J30" s="50">
        <v>9</v>
      </c>
      <c r="K30" s="59" t="s">
        <v>41</v>
      </c>
      <c r="L30" s="10">
        <v>1189</v>
      </c>
      <c r="M30" s="17" t="s">
        <v>40</v>
      </c>
      <c r="N30" s="50">
        <v>7</v>
      </c>
      <c r="O30" s="59" t="s">
        <v>41</v>
      </c>
      <c r="P30" s="67">
        <v>2231</v>
      </c>
      <c r="Q30" s="19" t="s">
        <v>40</v>
      </c>
      <c r="R30" s="70">
        <v>16</v>
      </c>
      <c r="S30" s="76" t="s">
        <v>41</v>
      </c>
    </row>
    <row r="31" spans="1:19" ht="21.75" customHeight="1">
      <c r="A31" s="189" t="s">
        <v>23</v>
      </c>
      <c r="B31" s="192" t="s">
        <v>24</v>
      </c>
      <c r="C31" s="193"/>
      <c r="D31" s="9">
        <v>434</v>
      </c>
      <c r="E31" s="16" t="s">
        <v>40</v>
      </c>
      <c r="F31" s="23">
        <v>0</v>
      </c>
      <c r="G31" s="29" t="s">
        <v>41</v>
      </c>
      <c r="H31" s="39">
        <v>387</v>
      </c>
      <c r="I31" s="44" t="s">
        <v>40</v>
      </c>
      <c r="J31" s="53">
        <v>0</v>
      </c>
      <c r="K31" s="62" t="s">
        <v>41</v>
      </c>
      <c r="L31" s="39">
        <v>461</v>
      </c>
      <c r="M31" s="44" t="s">
        <v>40</v>
      </c>
      <c r="N31" s="53">
        <v>1</v>
      </c>
      <c r="O31" s="62" t="s">
        <v>41</v>
      </c>
      <c r="P31" s="36">
        <v>848</v>
      </c>
      <c r="Q31" s="16" t="s">
        <v>40</v>
      </c>
      <c r="R31" s="49">
        <v>1</v>
      </c>
      <c r="S31" s="58" t="s">
        <v>41</v>
      </c>
    </row>
    <row r="32" spans="1:19" ht="21.75" customHeight="1">
      <c r="A32" s="190"/>
      <c r="B32" s="194" t="s">
        <v>25</v>
      </c>
      <c r="C32" s="195"/>
      <c r="D32" s="8">
        <v>270</v>
      </c>
      <c r="E32" s="15" t="s">
        <v>40</v>
      </c>
      <c r="F32" s="22">
        <v>0</v>
      </c>
      <c r="G32" s="28" t="s">
        <v>41</v>
      </c>
      <c r="H32" s="40">
        <v>261</v>
      </c>
      <c r="I32" s="45" t="s">
        <v>40</v>
      </c>
      <c r="J32" s="54">
        <v>0</v>
      </c>
      <c r="K32" s="63" t="s">
        <v>41</v>
      </c>
      <c r="L32" s="40">
        <v>288</v>
      </c>
      <c r="M32" s="45" t="s">
        <v>40</v>
      </c>
      <c r="N32" s="54">
        <v>0</v>
      </c>
      <c r="O32" s="63" t="s">
        <v>41</v>
      </c>
      <c r="P32" s="35">
        <v>549</v>
      </c>
      <c r="Q32" s="15" t="s">
        <v>40</v>
      </c>
      <c r="R32" s="48">
        <v>0</v>
      </c>
      <c r="S32" s="57" t="s">
        <v>41</v>
      </c>
    </row>
    <row r="33" spans="1:19" ht="21.75" customHeight="1">
      <c r="A33" s="191"/>
      <c r="B33" s="196" t="s">
        <v>12</v>
      </c>
      <c r="C33" s="197"/>
      <c r="D33" s="12">
        <v>704</v>
      </c>
      <c r="E33" s="19" t="s">
        <v>40</v>
      </c>
      <c r="F33" s="24">
        <v>0</v>
      </c>
      <c r="G33" s="30" t="s">
        <v>41</v>
      </c>
      <c r="H33" s="10">
        <v>648</v>
      </c>
      <c r="I33" s="17" t="s">
        <v>40</v>
      </c>
      <c r="J33" s="50">
        <v>0</v>
      </c>
      <c r="K33" s="59" t="s">
        <v>41</v>
      </c>
      <c r="L33" s="10">
        <v>749</v>
      </c>
      <c r="M33" s="17" t="s">
        <v>40</v>
      </c>
      <c r="N33" s="50">
        <v>1</v>
      </c>
      <c r="O33" s="59" t="s">
        <v>41</v>
      </c>
      <c r="P33" s="67">
        <v>1397</v>
      </c>
      <c r="Q33" s="19" t="s">
        <v>40</v>
      </c>
      <c r="R33" s="70">
        <v>1</v>
      </c>
      <c r="S33" s="76" t="s">
        <v>41</v>
      </c>
    </row>
    <row r="34" spans="1:19" ht="21.75" customHeight="1">
      <c r="A34" s="198" t="s">
        <v>32</v>
      </c>
      <c r="B34" s="192" t="s">
        <v>26</v>
      </c>
      <c r="C34" s="193"/>
      <c r="D34" s="7">
        <v>383</v>
      </c>
      <c r="E34" s="14" t="s">
        <v>40</v>
      </c>
      <c r="F34" s="21">
        <v>0</v>
      </c>
      <c r="G34" s="27" t="s">
        <v>41</v>
      </c>
      <c r="H34" s="37">
        <v>343</v>
      </c>
      <c r="I34" s="42" t="s">
        <v>40</v>
      </c>
      <c r="J34" s="51">
        <v>0</v>
      </c>
      <c r="K34" s="60" t="s">
        <v>41</v>
      </c>
      <c r="L34" s="37">
        <v>398</v>
      </c>
      <c r="M34" s="42" t="s">
        <v>40</v>
      </c>
      <c r="N34" s="51">
        <v>2</v>
      </c>
      <c r="O34" s="60" t="s">
        <v>41</v>
      </c>
      <c r="P34" s="34">
        <v>741</v>
      </c>
      <c r="Q34" s="14" t="s">
        <v>40</v>
      </c>
      <c r="R34" s="47">
        <v>2</v>
      </c>
      <c r="S34" s="56" t="s">
        <v>41</v>
      </c>
    </row>
    <row r="35" spans="1:19" ht="21.75" customHeight="1">
      <c r="A35" s="199"/>
      <c r="B35" s="194" t="s">
        <v>27</v>
      </c>
      <c r="C35" s="195"/>
      <c r="D35" s="8">
        <v>373</v>
      </c>
      <c r="E35" s="15" t="s">
        <v>40</v>
      </c>
      <c r="F35" s="22">
        <v>5</v>
      </c>
      <c r="G35" s="28" t="s">
        <v>41</v>
      </c>
      <c r="H35" s="40">
        <v>319</v>
      </c>
      <c r="I35" s="45" t="s">
        <v>40</v>
      </c>
      <c r="J35" s="54">
        <v>1</v>
      </c>
      <c r="K35" s="63" t="s">
        <v>41</v>
      </c>
      <c r="L35" s="40">
        <v>422</v>
      </c>
      <c r="M35" s="45" t="s">
        <v>40</v>
      </c>
      <c r="N35" s="54">
        <v>5</v>
      </c>
      <c r="O35" s="63" t="s">
        <v>41</v>
      </c>
      <c r="P35" s="35">
        <v>741</v>
      </c>
      <c r="Q35" s="15" t="s">
        <v>40</v>
      </c>
      <c r="R35" s="48">
        <v>6</v>
      </c>
      <c r="S35" s="57" t="s">
        <v>41</v>
      </c>
    </row>
    <row r="36" spans="1:19" ht="21.75" customHeight="1">
      <c r="A36" s="200"/>
      <c r="B36" s="196" t="s">
        <v>12</v>
      </c>
      <c r="C36" s="197"/>
      <c r="D36" s="12">
        <v>756</v>
      </c>
      <c r="E36" s="19" t="s">
        <v>40</v>
      </c>
      <c r="F36" s="24">
        <v>5</v>
      </c>
      <c r="G36" s="30" t="s">
        <v>41</v>
      </c>
      <c r="H36" s="10">
        <v>662</v>
      </c>
      <c r="I36" s="17" t="s">
        <v>40</v>
      </c>
      <c r="J36" s="50">
        <v>1</v>
      </c>
      <c r="K36" s="59" t="s">
        <v>41</v>
      </c>
      <c r="L36" s="10">
        <v>820</v>
      </c>
      <c r="M36" s="17" t="s">
        <v>40</v>
      </c>
      <c r="N36" s="50">
        <v>7</v>
      </c>
      <c r="O36" s="59" t="s">
        <v>41</v>
      </c>
      <c r="P36" s="67">
        <v>1482</v>
      </c>
      <c r="Q36" s="19" t="s">
        <v>40</v>
      </c>
      <c r="R36" s="70">
        <v>8</v>
      </c>
      <c r="S36" s="76" t="s">
        <v>41</v>
      </c>
    </row>
    <row r="37" spans="1:19" ht="21.75" customHeight="1">
      <c r="A37" s="201" t="s">
        <v>28</v>
      </c>
      <c r="B37" s="202"/>
      <c r="C37" s="203"/>
      <c r="D37" s="13">
        <v>22940</v>
      </c>
      <c r="E37" s="20" t="s">
        <v>40</v>
      </c>
      <c r="F37" s="26">
        <v>281</v>
      </c>
      <c r="G37" s="32" t="s">
        <v>41</v>
      </c>
      <c r="H37" s="41">
        <v>20412</v>
      </c>
      <c r="I37" s="46" t="s">
        <v>40</v>
      </c>
      <c r="J37" s="55">
        <v>154</v>
      </c>
      <c r="K37" s="64" t="s">
        <v>41</v>
      </c>
      <c r="L37" s="41">
        <v>23610</v>
      </c>
      <c r="M37" s="46" t="s">
        <v>40</v>
      </c>
      <c r="N37" s="55">
        <v>237</v>
      </c>
      <c r="O37" s="64" t="s">
        <v>41</v>
      </c>
      <c r="P37" s="68">
        <v>44022</v>
      </c>
      <c r="Q37" s="20" t="s">
        <v>40</v>
      </c>
      <c r="R37" s="71">
        <v>391</v>
      </c>
      <c r="S37" s="77" t="s">
        <v>41</v>
      </c>
    </row>
    <row r="38" spans="1:19" ht="24.75" customHeight="1">
      <c r="A38" s="204" t="s">
        <v>33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</row>
    <row r="39" spans="1:19" ht="24.75" customHeight="1">
      <c r="A39" s="188" t="s">
        <v>34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</row>
  </sheetData>
  <sheetProtection/>
  <mergeCells count="47">
    <mergeCell ref="A1:R1"/>
    <mergeCell ref="N2:R2"/>
    <mergeCell ref="H3:R3"/>
    <mergeCell ref="A4:C5"/>
    <mergeCell ref="D4:G5"/>
    <mergeCell ref="H4:S4"/>
    <mergeCell ref="H5:K5"/>
    <mergeCell ref="B6:C6"/>
    <mergeCell ref="B7:C7"/>
    <mergeCell ref="B10:C10"/>
    <mergeCell ref="B11:C11"/>
    <mergeCell ref="L5:O5"/>
    <mergeCell ref="P5:S5"/>
    <mergeCell ref="B13:C13"/>
    <mergeCell ref="B14:C14"/>
    <mergeCell ref="B18:C18"/>
    <mergeCell ref="B19:C19"/>
    <mergeCell ref="A20:A21"/>
    <mergeCell ref="B20:C20"/>
    <mergeCell ref="B21:C21"/>
    <mergeCell ref="B15:C15"/>
    <mergeCell ref="B16:C16"/>
    <mergeCell ref="B17:C17"/>
    <mergeCell ref="A22:A24"/>
    <mergeCell ref="B22:C22"/>
    <mergeCell ref="B23:C23"/>
    <mergeCell ref="B24:C24"/>
    <mergeCell ref="A6:A19"/>
    <mergeCell ref="B36:C36"/>
    <mergeCell ref="A25:A27"/>
    <mergeCell ref="B25:C25"/>
    <mergeCell ref="B26:C26"/>
    <mergeCell ref="B27:C27"/>
    <mergeCell ref="A28:A30"/>
    <mergeCell ref="B28:C28"/>
    <mergeCell ref="B29:C29"/>
    <mergeCell ref="B30:C30"/>
    <mergeCell ref="A37:C37"/>
    <mergeCell ref="A38:S38"/>
    <mergeCell ref="A39:S39"/>
    <mergeCell ref="A31:A33"/>
    <mergeCell ref="B31:C31"/>
    <mergeCell ref="B32:C32"/>
    <mergeCell ref="B33:C33"/>
    <mergeCell ref="A34:A36"/>
    <mergeCell ref="B34:C34"/>
    <mergeCell ref="B35:C3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9"/>
  <sheetViews>
    <sheetView zoomScalePageLayoutView="0" workbookViewId="0" topLeftCell="A1">
      <pane xSplit="3" ySplit="5" topLeftCell="D6" activePane="bottomRight" state="frozen"/>
      <selection pane="topLeft" activeCell="V15" sqref="V15"/>
      <selection pane="topRight" activeCell="V15" sqref="V15"/>
      <selection pane="bottomLeft" activeCell="V15" sqref="V15"/>
      <selection pane="bottomRight" activeCell="V15" sqref="V15"/>
    </sheetView>
  </sheetViews>
  <sheetFormatPr defaultColWidth="9.00390625" defaultRowHeight="13.5"/>
  <cols>
    <col min="1" max="1" width="7.125" style="0" customWidth="1"/>
    <col min="2" max="2" width="1.75390625" style="0" customWidth="1"/>
    <col min="3" max="3" width="8.75390625" style="0" customWidth="1"/>
    <col min="4" max="7" width="8.625" style="0" customWidth="1"/>
    <col min="8" max="8" width="8.00390625" style="0" customWidth="1"/>
    <col min="9" max="12" width="8.625" style="0" customWidth="1"/>
  </cols>
  <sheetData>
    <row r="1" spans="1:12" ht="21">
      <c r="A1" s="219" t="s">
        <v>45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4.25">
      <c r="A2" s="1"/>
      <c r="B2" s="1"/>
      <c r="C2" s="1"/>
      <c r="D2" s="1"/>
      <c r="E2" s="1"/>
      <c r="F2" s="1"/>
      <c r="G2" s="78"/>
      <c r="H2" s="78"/>
      <c r="I2" s="256" t="s">
        <v>65</v>
      </c>
      <c r="J2" s="256"/>
      <c r="K2" s="256"/>
      <c r="L2" s="256"/>
    </row>
    <row r="3" spans="1:12" ht="14.25">
      <c r="A3" s="222" t="s">
        <v>0</v>
      </c>
      <c r="B3" s="223"/>
      <c r="C3" s="224"/>
      <c r="D3" s="257" t="s">
        <v>46</v>
      </c>
      <c r="E3" s="259" t="s">
        <v>47</v>
      </c>
      <c r="F3" s="260"/>
      <c r="G3" s="260"/>
      <c r="H3" s="261"/>
      <c r="I3" s="262" t="s">
        <v>48</v>
      </c>
      <c r="J3" s="263"/>
      <c r="K3" s="263"/>
      <c r="L3" s="264"/>
    </row>
    <row r="4" spans="1:12" ht="13.5" customHeight="1">
      <c r="A4" s="225"/>
      <c r="B4" s="226"/>
      <c r="C4" s="227"/>
      <c r="D4" s="258"/>
      <c r="E4" s="265" t="s">
        <v>49</v>
      </c>
      <c r="F4" s="252" t="s">
        <v>50</v>
      </c>
      <c r="G4" s="254" t="s">
        <v>51</v>
      </c>
      <c r="H4" s="79"/>
      <c r="I4" s="267" t="s">
        <v>49</v>
      </c>
      <c r="J4" s="252" t="s">
        <v>50</v>
      </c>
      <c r="K4" s="254" t="s">
        <v>51</v>
      </c>
      <c r="L4" s="80"/>
    </row>
    <row r="5" spans="1:12" ht="24">
      <c r="A5" s="228"/>
      <c r="B5" s="229"/>
      <c r="C5" s="230"/>
      <c r="D5" s="243"/>
      <c r="E5" s="266"/>
      <c r="F5" s="253"/>
      <c r="G5" s="253"/>
      <c r="H5" s="123" t="s">
        <v>52</v>
      </c>
      <c r="I5" s="268"/>
      <c r="J5" s="253"/>
      <c r="K5" s="253"/>
      <c r="L5" s="124" t="s">
        <v>52</v>
      </c>
    </row>
    <row r="6" spans="1:12" ht="21.75" customHeight="1">
      <c r="A6" s="222" t="s">
        <v>3</v>
      </c>
      <c r="B6" s="237" t="s">
        <v>4</v>
      </c>
      <c r="C6" s="238"/>
      <c r="D6" s="125">
        <v>14086</v>
      </c>
      <c r="E6" s="126">
        <v>1493</v>
      </c>
      <c r="F6" s="127">
        <v>7358</v>
      </c>
      <c r="G6" s="127">
        <v>5235</v>
      </c>
      <c r="H6" s="128">
        <v>2858</v>
      </c>
      <c r="I6" s="129">
        <v>0.10599176487292347</v>
      </c>
      <c r="J6" s="130">
        <v>0.5223626295612666</v>
      </c>
      <c r="K6" s="130">
        <v>0.37164560556581</v>
      </c>
      <c r="L6" s="131">
        <v>0.202896492971745</v>
      </c>
    </row>
    <row r="7" spans="1:12" ht="21.75" customHeight="1">
      <c r="A7" s="225"/>
      <c r="B7" s="212" t="s">
        <v>5</v>
      </c>
      <c r="C7" s="195"/>
      <c r="D7" s="132">
        <v>10074</v>
      </c>
      <c r="E7" s="133">
        <v>893</v>
      </c>
      <c r="F7" s="134">
        <v>4987</v>
      </c>
      <c r="G7" s="134">
        <v>4194</v>
      </c>
      <c r="H7" s="135">
        <v>2096</v>
      </c>
      <c r="I7" s="136">
        <v>0.08864403414730991</v>
      </c>
      <c r="J7" s="137">
        <v>0.49503672821123684</v>
      </c>
      <c r="K7" s="137">
        <v>0.41631923764145323</v>
      </c>
      <c r="L7" s="138">
        <v>0.20806035338495135</v>
      </c>
    </row>
    <row r="8" spans="1:12" ht="21.75" customHeight="1">
      <c r="A8" s="225"/>
      <c r="B8" s="2"/>
      <c r="C8" s="4" t="s">
        <v>36</v>
      </c>
      <c r="D8" s="139">
        <v>1848</v>
      </c>
      <c r="E8" s="140">
        <v>126</v>
      </c>
      <c r="F8" s="141">
        <v>852</v>
      </c>
      <c r="G8" s="141">
        <v>870</v>
      </c>
      <c r="H8" s="142">
        <v>393</v>
      </c>
      <c r="I8" s="143">
        <v>0.06818181818181818</v>
      </c>
      <c r="J8" s="144">
        <v>0.461038961038961</v>
      </c>
      <c r="K8" s="144">
        <v>0.4707792207792208</v>
      </c>
      <c r="L8" s="145">
        <v>0.21266233766233766</v>
      </c>
    </row>
    <row r="9" spans="1:12" ht="21.75" customHeight="1">
      <c r="A9" s="225"/>
      <c r="B9" s="3"/>
      <c r="C9" s="4" t="s">
        <v>37</v>
      </c>
      <c r="D9" s="139">
        <v>1184</v>
      </c>
      <c r="E9" s="140">
        <v>34</v>
      </c>
      <c r="F9" s="141">
        <v>503</v>
      </c>
      <c r="G9" s="141">
        <v>647</v>
      </c>
      <c r="H9" s="142">
        <v>373</v>
      </c>
      <c r="I9" s="143">
        <v>0.028716216216216218</v>
      </c>
      <c r="J9" s="144">
        <v>0.4248310810810811</v>
      </c>
      <c r="K9" s="144">
        <v>0.5464527027027027</v>
      </c>
      <c r="L9" s="145">
        <v>0.31503378378378377</v>
      </c>
    </row>
    <row r="10" spans="1:12" ht="21.75" customHeight="1">
      <c r="A10" s="225"/>
      <c r="B10" s="255" t="s">
        <v>6</v>
      </c>
      <c r="C10" s="240"/>
      <c r="D10" s="146">
        <v>3880</v>
      </c>
      <c r="E10" s="140">
        <v>461</v>
      </c>
      <c r="F10" s="141">
        <v>2022</v>
      </c>
      <c r="G10" s="141">
        <v>1397</v>
      </c>
      <c r="H10" s="142">
        <v>726</v>
      </c>
      <c r="I10" s="143">
        <v>0.11881443298969072</v>
      </c>
      <c r="J10" s="144">
        <v>0.5211340206185567</v>
      </c>
      <c r="K10" s="144">
        <v>0.3600515463917526</v>
      </c>
      <c r="L10" s="145">
        <v>0.18711340206185567</v>
      </c>
    </row>
    <row r="11" spans="1:12" ht="21.75" customHeight="1">
      <c r="A11" s="225"/>
      <c r="B11" s="212" t="s">
        <v>7</v>
      </c>
      <c r="C11" s="195"/>
      <c r="D11" s="146">
        <v>2450</v>
      </c>
      <c r="E11" s="140">
        <v>150</v>
      </c>
      <c r="F11" s="141">
        <v>1131</v>
      </c>
      <c r="G11" s="141">
        <v>1169</v>
      </c>
      <c r="H11" s="142">
        <v>642</v>
      </c>
      <c r="I11" s="143">
        <v>0.061224489795918366</v>
      </c>
      <c r="J11" s="144">
        <v>0.4616326530612245</v>
      </c>
      <c r="K11" s="144">
        <v>0.47714285714285715</v>
      </c>
      <c r="L11" s="145">
        <v>0.2620408163265306</v>
      </c>
    </row>
    <row r="12" spans="1:12" ht="21.75" customHeight="1">
      <c r="A12" s="225"/>
      <c r="B12" s="147"/>
      <c r="C12" s="81" t="s">
        <v>38</v>
      </c>
      <c r="D12" s="139">
        <v>95</v>
      </c>
      <c r="E12" s="140">
        <v>0</v>
      </c>
      <c r="F12" s="141">
        <v>27</v>
      </c>
      <c r="G12" s="141">
        <v>68</v>
      </c>
      <c r="H12" s="142">
        <v>37</v>
      </c>
      <c r="I12" s="143">
        <v>0</v>
      </c>
      <c r="J12" s="144">
        <v>0.28421052631578947</v>
      </c>
      <c r="K12" s="144">
        <v>0.7157894736842105</v>
      </c>
      <c r="L12" s="145">
        <v>0.3894736842105263</v>
      </c>
    </row>
    <row r="13" spans="1:12" ht="21.75" customHeight="1">
      <c r="A13" s="225"/>
      <c r="B13" s="239" t="s">
        <v>8</v>
      </c>
      <c r="C13" s="240"/>
      <c r="D13" s="146">
        <v>1038</v>
      </c>
      <c r="E13" s="140">
        <v>40</v>
      </c>
      <c r="F13" s="141">
        <v>408</v>
      </c>
      <c r="G13" s="141">
        <v>590</v>
      </c>
      <c r="H13" s="142">
        <v>351</v>
      </c>
      <c r="I13" s="143">
        <v>0.038535645472061654</v>
      </c>
      <c r="J13" s="144">
        <v>0.3930635838150289</v>
      </c>
      <c r="K13" s="144">
        <v>0.5684007707129094</v>
      </c>
      <c r="L13" s="145">
        <v>0.33815028901734107</v>
      </c>
    </row>
    <row r="14" spans="1:12" ht="21.75" customHeight="1">
      <c r="A14" s="225"/>
      <c r="B14" s="239" t="s">
        <v>9</v>
      </c>
      <c r="C14" s="240"/>
      <c r="D14" s="146">
        <v>1669</v>
      </c>
      <c r="E14" s="140">
        <v>50</v>
      </c>
      <c r="F14" s="141">
        <v>627</v>
      </c>
      <c r="G14" s="141">
        <v>992</v>
      </c>
      <c r="H14" s="142">
        <v>552</v>
      </c>
      <c r="I14" s="143">
        <v>0.029958058717795086</v>
      </c>
      <c r="J14" s="144">
        <v>0.37567405632115036</v>
      </c>
      <c r="K14" s="144">
        <v>0.5943678849610545</v>
      </c>
      <c r="L14" s="145">
        <v>0.33073696824445775</v>
      </c>
    </row>
    <row r="15" spans="1:12" ht="21.75" customHeight="1">
      <c r="A15" s="225"/>
      <c r="B15" s="239" t="s">
        <v>10</v>
      </c>
      <c r="C15" s="240"/>
      <c r="D15" s="146">
        <v>606</v>
      </c>
      <c r="E15" s="140">
        <v>51</v>
      </c>
      <c r="F15" s="141">
        <v>297</v>
      </c>
      <c r="G15" s="141">
        <v>258</v>
      </c>
      <c r="H15" s="142">
        <v>127</v>
      </c>
      <c r="I15" s="143">
        <v>0.08415841584158416</v>
      </c>
      <c r="J15" s="144">
        <v>0.4900990099009901</v>
      </c>
      <c r="K15" s="144">
        <v>0.42574257425742573</v>
      </c>
      <c r="L15" s="145">
        <v>0.20957095709570958</v>
      </c>
    </row>
    <row r="16" spans="1:12" ht="21.75" customHeight="1">
      <c r="A16" s="225"/>
      <c r="B16" s="239" t="s">
        <v>61</v>
      </c>
      <c r="C16" s="240"/>
      <c r="D16" s="146">
        <v>115</v>
      </c>
      <c r="E16" s="140">
        <v>0</v>
      </c>
      <c r="F16" s="141">
        <v>34</v>
      </c>
      <c r="G16" s="141">
        <v>81</v>
      </c>
      <c r="H16" s="142">
        <v>45</v>
      </c>
      <c r="I16" s="143">
        <v>0</v>
      </c>
      <c r="J16" s="144">
        <v>0.2956521739130435</v>
      </c>
      <c r="K16" s="144">
        <v>0.7043478260869566</v>
      </c>
      <c r="L16" s="145">
        <v>0.391304347826087</v>
      </c>
    </row>
    <row r="17" spans="1:12" ht="21.75" customHeight="1">
      <c r="A17" s="225"/>
      <c r="B17" s="239" t="s">
        <v>62</v>
      </c>
      <c r="C17" s="240"/>
      <c r="D17" s="146">
        <v>2</v>
      </c>
      <c r="E17" s="140">
        <v>0</v>
      </c>
      <c r="F17" s="141">
        <v>0</v>
      </c>
      <c r="G17" s="141">
        <v>2</v>
      </c>
      <c r="H17" s="142">
        <v>0</v>
      </c>
      <c r="I17" s="143">
        <v>0</v>
      </c>
      <c r="J17" s="144">
        <v>0</v>
      </c>
      <c r="K17" s="144">
        <v>1</v>
      </c>
      <c r="L17" s="145">
        <v>0</v>
      </c>
    </row>
    <row r="18" spans="1:12" ht="21.75" customHeight="1">
      <c r="A18" s="225"/>
      <c r="B18" s="239" t="s">
        <v>11</v>
      </c>
      <c r="C18" s="240"/>
      <c r="D18" s="132">
        <v>680</v>
      </c>
      <c r="E18" s="133">
        <v>25</v>
      </c>
      <c r="F18" s="134">
        <v>266</v>
      </c>
      <c r="G18" s="134">
        <v>389</v>
      </c>
      <c r="H18" s="135">
        <v>207</v>
      </c>
      <c r="I18" s="136">
        <v>0.03676470588235294</v>
      </c>
      <c r="J18" s="137">
        <v>0.3911764705882353</v>
      </c>
      <c r="K18" s="137">
        <v>0.5720588235294117</v>
      </c>
      <c r="L18" s="138">
        <v>0.3044117647058823</v>
      </c>
    </row>
    <row r="19" spans="1:12" ht="21.75" customHeight="1">
      <c r="A19" s="228"/>
      <c r="B19" s="241" t="s">
        <v>35</v>
      </c>
      <c r="C19" s="242"/>
      <c r="D19" s="82">
        <v>34600</v>
      </c>
      <c r="E19" s="83">
        <v>3163</v>
      </c>
      <c r="F19" s="84">
        <v>17130</v>
      </c>
      <c r="G19" s="84">
        <v>14307</v>
      </c>
      <c r="H19" s="85">
        <v>7604</v>
      </c>
      <c r="I19" s="86">
        <v>0.09141618497109827</v>
      </c>
      <c r="J19" s="87">
        <v>0.4950867052023121</v>
      </c>
      <c r="K19" s="87">
        <v>0.4134971098265896</v>
      </c>
      <c r="L19" s="88">
        <v>0.21976878612716763</v>
      </c>
    </row>
    <row r="20" spans="1:12" ht="21.75" customHeight="1">
      <c r="A20" s="248" t="s">
        <v>13</v>
      </c>
      <c r="B20" s="237" t="s">
        <v>14</v>
      </c>
      <c r="C20" s="238"/>
      <c r="D20" s="148">
        <v>739</v>
      </c>
      <c r="E20" s="126">
        <v>33</v>
      </c>
      <c r="F20" s="127">
        <v>288</v>
      </c>
      <c r="G20" s="127">
        <v>418</v>
      </c>
      <c r="H20" s="128">
        <v>234</v>
      </c>
      <c r="I20" s="129">
        <v>0.044654939106901215</v>
      </c>
      <c r="J20" s="130">
        <v>0.38971583220568334</v>
      </c>
      <c r="K20" s="130">
        <v>0.5656292286874154</v>
      </c>
      <c r="L20" s="131">
        <v>0.3166441136671177</v>
      </c>
    </row>
    <row r="21" spans="1:12" ht="21.75" customHeight="1">
      <c r="A21" s="249"/>
      <c r="B21" s="250" t="s">
        <v>35</v>
      </c>
      <c r="C21" s="251"/>
      <c r="D21" s="89">
        <v>739</v>
      </c>
      <c r="E21" s="90">
        <v>33</v>
      </c>
      <c r="F21" s="91">
        <v>288</v>
      </c>
      <c r="G21" s="91">
        <v>418</v>
      </c>
      <c r="H21" s="92">
        <v>234</v>
      </c>
      <c r="I21" s="93">
        <v>0.044654939106901215</v>
      </c>
      <c r="J21" s="94">
        <v>0.38971583220568334</v>
      </c>
      <c r="K21" s="94">
        <v>0.5656292286874154</v>
      </c>
      <c r="L21" s="95">
        <v>0.3166441136671177</v>
      </c>
    </row>
    <row r="22" spans="1:12" ht="21.75" customHeight="1">
      <c r="A22" s="225" t="s">
        <v>15</v>
      </c>
      <c r="B22" s="246" t="s">
        <v>16</v>
      </c>
      <c r="C22" s="247"/>
      <c r="D22" s="149">
        <v>789</v>
      </c>
      <c r="E22" s="150">
        <v>37</v>
      </c>
      <c r="F22" s="151">
        <v>312</v>
      </c>
      <c r="G22" s="151">
        <v>440</v>
      </c>
      <c r="H22" s="152">
        <v>257</v>
      </c>
      <c r="I22" s="153">
        <v>0.046894803548795945</v>
      </c>
      <c r="J22" s="154">
        <v>0.39543726235741444</v>
      </c>
      <c r="K22" s="154">
        <v>0.5576679340937896</v>
      </c>
      <c r="L22" s="155">
        <v>0.3257287705956908</v>
      </c>
    </row>
    <row r="23" spans="1:12" ht="21.75" customHeight="1">
      <c r="A23" s="225"/>
      <c r="B23" s="239" t="s">
        <v>17</v>
      </c>
      <c r="C23" s="240"/>
      <c r="D23" s="146">
        <v>1526</v>
      </c>
      <c r="E23" s="140">
        <v>95</v>
      </c>
      <c r="F23" s="141">
        <v>629</v>
      </c>
      <c r="G23" s="141">
        <v>802</v>
      </c>
      <c r="H23" s="142">
        <v>461</v>
      </c>
      <c r="I23" s="143">
        <v>0.062254259501965926</v>
      </c>
      <c r="J23" s="144">
        <v>0.4121887287024902</v>
      </c>
      <c r="K23" s="144">
        <v>0.5255570117955439</v>
      </c>
      <c r="L23" s="145">
        <v>0.3020969855832241</v>
      </c>
    </row>
    <row r="24" spans="1:12" ht="21.75" customHeight="1">
      <c r="A24" s="228"/>
      <c r="B24" s="241" t="s">
        <v>35</v>
      </c>
      <c r="C24" s="242"/>
      <c r="D24" s="89">
        <v>2315</v>
      </c>
      <c r="E24" s="90">
        <v>132</v>
      </c>
      <c r="F24" s="91">
        <v>941</v>
      </c>
      <c r="G24" s="91">
        <v>1242</v>
      </c>
      <c r="H24" s="92">
        <v>718</v>
      </c>
      <c r="I24" s="93">
        <v>0.05701943844492441</v>
      </c>
      <c r="J24" s="94">
        <v>0.4064794816414687</v>
      </c>
      <c r="K24" s="94">
        <v>0.536501079913607</v>
      </c>
      <c r="L24" s="95">
        <v>0.3101511879049676</v>
      </c>
    </row>
    <row r="25" spans="1:12" ht="21.75" customHeight="1">
      <c r="A25" s="225" t="s">
        <v>18</v>
      </c>
      <c r="B25" s="237" t="s">
        <v>19</v>
      </c>
      <c r="C25" s="238"/>
      <c r="D25" s="132">
        <v>784</v>
      </c>
      <c r="E25" s="133">
        <v>47</v>
      </c>
      <c r="F25" s="134">
        <v>286</v>
      </c>
      <c r="G25" s="134">
        <v>451</v>
      </c>
      <c r="H25" s="135">
        <v>251</v>
      </c>
      <c r="I25" s="136">
        <v>0.05994897959183673</v>
      </c>
      <c r="J25" s="137">
        <v>0.3647959183673469</v>
      </c>
      <c r="K25" s="137">
        <v>0.5752551020408163</v>
      </c>
      <c r="L25" s="138">
        <v>0.3201530612244898</v>
      </c>
    </row>
    <row r="26" spans="1:12" ht="21.75" customHeight="1">
      <c r="A26" s="225"/>
      <c r="B26" s="239" t="s">
        <v>20</v>
      </c>
      <c r="C26" s="240"/>
      <c r="D26" s="146">
        <v>474</v>
      </c>
      <c r="E26" s="140">
        <v>17</v>
      </c>
      <c r="F26" s="141">
        <v>186</v>
      </c>
      <c r="G26" s="141">
        <v>271</v>
      </c>
      <c r="H26" s="142">
        <v>158</v>
      </c>
      <c r="I26" s="143">
        <v>0.035864978902953586</v>
      </c>
      <c r="J26" s="144">
        <v>0.3924050632911392</v>
      </c>
      <c r="K26" s="144">
        <v>0.5717299578059072</v>
      </c>
      <c r="L26" s="145">
        <v>0.3333333333333333</v>
      </c>
    </row>
    <row r="27" spans="1:12" ht="21.75" customHeight="1">
      <c r="A27" s="225"/>
      <c r="B27" s="241" t="s">
        <v>12</v>
      </c>
      <c r="C27" s="242"/>
      <c r="D27" s="82">
        <v>1258</v>
      </c>
      <c r="E27" s="96">
        <v>64</v>
      </c>
      <c r="F27" s="97">
        <v>472</v>
      </c>
      <c r="G27" s="97">
        <v>722</v>
      </c>
      <c r="H27" s="98">
        <v>409</v>
      </c>
      <c r="I27" s="99">
        <v>0.05087440381558029</v>
      </c>
      <c r="J27" s="100">
        <v>0.3751987281399046</v>
      </c>
      <c r="K27" s="100">
        <v>0.5739268680445151</v>
      </c>
      <c r="L27" s="101">
        <v>0.3251192368839428</v>
      </c>
    </row>
    <row r="28" spans="1:12" ht="21.75" customHeight="1">
      <c r="A28" s="198" t="s">
        <v>31</v>
      </c>
      <c r="B28" s="237" t="s">
        <v>21</v>
      </c>
      <c r="C28" s="238"/>
      <c r="D28" s="132">
        <v>1801</v>
      </c>
      <c r="E28" s="133">
        <v>103</v>
      </c>
      <c r="F28" s="134">
        <v>759</v>
      </c>
      <c r="G28" s="134">
        <v>939</v>
      </c>
      <c r="H28" s="135">
        <v>515</v>
      </c>
      <c r="I28" s="136">
        <v>0.05719044975013881</v>
      </c>
      <c r="J28" s="137">
        <v>0.42143253747917825</v>
      </c>
      <c r="K28" s="137">
        <v>0.5213770127706829</v>
      </c>
      <c r="L28" s="138">
        <v>0.2859522487506941</v>
      </c>
    </row>
    <row r="29" spans="1:12" ht="21.75" customHeight="1">
      <c r="A29" s="199"/>
      <c r="B29" s="239" t="s">
        <v>22</v>
      </c>
      <c r="C29" s="240"/>
      <c r="D29" s="146">
        <v>430</v>
      </c>
      <c r="E29" s="140">
        <v>11</v>
      </c>
      <c r="F29" s="141">
        <v>144</v>
      </c>
      <c r="G29" s="141">
        <v>275</v>
      </c>
      <c r="H29" s="142">
        <v>157</v>
      </c>
      <c r="I29" s="143">
        <v>0.02558139534883721</v>
      </c>
      <c r="J29" s="144">
        <v>0.33488372093023255</v>
      </c>
      <c r="K29" s="144">
        <v>0.6395348837209303</v>
      </c>
      <c r="L29" s="145">
        <v>0.36511627906976746</v>
      </c>
    </row>
    <row r="30" spans="1:12" ht="21.75" customHeight="1">
      <c r="A30" s="200"/>
      <c r="B30" s="241" t="s">
        <v>12</v>
      </c>
      <c r="C30" s="242"/>
      <c r="D30" s="82">
        <v>2231</v>
      </c>
      <c r="E30" s="96">
        <v>114</v>
      </c>
      <c r="F30" s="97">
        <v>903</v>
      </c>
      <c r="G30" s="97">
        <v>1214</v>
      </c>
      <c r="H30" s="98">
        <v>672</v>
      </c>
      <c r="I30" s="99">
        <v>0.051098162259076645</v>
      </c>
      <c r="J30" s="100">
        <v>0.4047512326311071</v>
      </c>
      <c r="K30" s="100">
        <v>0.5441506051098163</v>
      </c>
      <c r="L30" s="101">
        <v>0.3012102196324518</v>
      </c>
    </row>
    <row r="31" spans="1:12" ht="21.75" customHeight="1">
      <c r="A31" s="189" t="s">
        <v>23</v>
      </c>
      <c r="B31" s="237" t="s">
        <v>24</v>
      </c>
      <c r="C31" s="238"/>
      <c r="D31" s="132">
        <v>848</v>
      </c>
      <c r="E31" s="133">
        <v>47</v>
      </c>
      <c r="F31" s="134">
        <v>347</v>
      </c>
      <c r="G31" s="134">
        <v>454</v>
      </c>
      <c r="H31" s="135">
        <v>264</v>
      </c>
      <c r="I31" s="136">
        <v>0.055424528301886794</v>
      </c>
      <c r="J31" s="137">
        <v>0.4091981132075472</v>
      </c>
      <c r="K31" s="137">
        <v>0.535377358490566</v>
      </c>
      <c r="L31" s="138">
        <v>0.3113207547169811</v>
      </c>
    </row>
    <row r="32" spans="1:12" ht="21.75" customHeight="1">
      <c r="A32" s="190"/>
      <c r="B32" s="239" t="s">
        <v>25</v>
      </c>
      <c r="C32" s="240"/>
      <c r="D32" s="146">
        <v>549</v>
      </c>
      <c r="E32" s="140">
        <v>21</v>
      </c>
      <c r="F32" s="141">
        <v>207</v>
      </c>
      <c r="G32" s="141">
        <v>321</v>
      </c>
      <c r="H32" s="142">
        <v>186</v>
      </c>
      <c r="I32" s="143">
        <v>0.03825136612021858</v>
      </c>
      <c r="J32" s="144">
        <v>0.3770491803278688</v>
      </c>
      <c r="K32" s="144">
        <v>0.5846994535519126</v>
      </c>
      <c r="L32" s="145">
        <v>0.33879781420765026</v>
      </c>
    </row>
    <row r="33" spans="1:12" ht="21.75" customHeight="1">
      <c r="A33" s="191"/>
      <c r="B33" s="241" t="s">
        <v>12</v>
      </c>
      <c r="C33" s="242"/>
      <c r="D33" s="82">
        <v>1397</v>
      </c>
      <c r="E33" s="96">
        <v>68</v>
      </c>
      <c r="F33" s="97">
        <v>554</v>
      </c>
      <c r="G33" s="97">
        <v>775</v>
      </c>
      <c r="H33" s="98">
        <v>450</v>
      </c>
      <c r="I33" s="99">
        <v>0.048675733715103794</v>
      </c>
      <c r="J33" s="100">
        <v>0.39656406585540444</v>
      </c>
      <c r="K33" s="100">
        <v>0.5547602004294918</v>
      </c>
      <c r="L33" s="101">
        <v>0.3221188260558339</v>
      </c>
    </row>
    <row r="34" spans="1:12" ht="21.75" customHeight="1">
      <c r="A34" s="198" t="s">
        <v>32</v>
      </c>
      <c r="B34" s="237" t="s">
        <v>26</v>
      </c>
      <c r="C34" s="238"/>
      <c r="D34" s="148">
        <v>741</v>
      </c>
      <c r="E34" s="126">
        <v>38</v>
      </c>
      <c r="F34" s="127">
        <v>250</v>
      </c>
      <c r="G34" s="127">
        <v>453</v>
      </c>
      <c r="H34" s="128">
        <v>235</v>
      </c>
      <c r="I34" s="129">
        <v>0.05128205128205128</v>
      </c>
      <c r="J34" s="130">
        <v>0.33738191632928477</v>
      </c>
      <c r="K34" s="130">
        <v>0.611336032388664</v>
      </c>
      <c r="L34" s="131">
        <v>0.31713900134952766</v>
      </c>
    </row>
    <row r="35" spans="1:12" ht="21.75" customHeight="1">
      <c r="A35" s="199"/>
      <c r="B35" s="239" t="s">
        <v>27</v>
      </c>
      <c r="C35" s="240"/>
      <c r="D35" s="146">
        <v>741</v>
      </c>
      <c r="E35" s="140">
        <v>37</v>
      </c>
      <c r="F35" s="141">
        <v>273</v>
      </c>
      <c r="G35" s="141">
        <v>431</v>
      </c>
      <c r="H35" s="142">
        <v>230</v>
      </c>
      <c r="I35" s="143">
        <v>0.04993252361673414</v>
      </c>
      <c r="J35" s="144">
        <v>0.3684210526315789</v>
      </c>
      <c r="K35" s="144">
        <v>0.581646423751687</v>
      </c>
      <c r="L35" s="145">
        <v>0.31039136302294196</v>
      </c>
    </row>
    <row r="36" spans="1:12" ht="21.75" customHeight="1">
      <c r="A36" s="200"/>
      <c r="B36" s="241" t="s">
        <v>12</v>
      </c>
      <c r="C36" s="242"/>
      <c r="D36" s="82">
        <v>1482</v>
      </c>
      <c r="E36" s="96">
        <v>75</v>
      </c>
      <c r="F36" s="97">
        <v>523</v>
      </c>
      <c r="G36" s="97">
        <v>884</v>
      </c>
      <c r="H36" s="98">
        <v>465</v>
      </c>
      <c r="I36" s="99">
        <v>0.05060728744939271</v>
      </c>
      <c r="J36" s="100">
        <v>0.35290148448043185</v>
      </c>
      <c r="K36" s="100">
        <v>0.5964912280701754</v>
      </c>
      <c r="L36" s="101">
        <v>0.31376518218623484</v>
      </c>
    </row>
    <row r="37" spans="1:12" ht="21.75" customHeight="1">
      <c r="A37" s="243" t="s">
        <v>28</v>
      </c>
      <c r="B37" s="244"/>
      <c r="C37" s="245"/>
      <c r="D37" s="156">
        <v>44022</v>
      </c>
      <c r="E37" s="157">
        <v>3649</v>
      </c>
      <c r="F37" s="158">
        <v>20811</v>
      </c>
      <c r="G37" s="158">
        <v>19562</v>
      </c>
      <c r="H37" s="159">
        <v>10552</v>
      </c>
      <c r="I37" s="160">
        <v>0.08289037299532052</v>
      </c>
      <c r="J37" s="161">
        <v>0.47274090227613463</v>
      </c>
      <c r="K37" s="161">
        <v>0.44436872472854483</v>
      </c>
      <c r="L37" s="162">
        <v>0.2396983326518559</v>
      </c>
    </row>
    <row r="38" spans="1:12" ht="22.5" customHeight="1">
      <c r="A38" s="102" t="s">
        <v>53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1:12" ht="24" customHeight="1">
      <c r="A39" s="188" t="s">
        <v>54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</row>
  </sheetData>
  <sheetProtection/>
  <mergeCells count="49">
    <mergeCell ref="A1:L1"/>
    <mergeCell ref="I2:L2"/>
    <mergeCell ref="A3:C5"/>
    <mergeCell ref="D3:D5"/>
    <mergeCell ref="E3:H3"/>
    <mergeCell ref="I3:L3"/>
    <mergeCell ref="E4:E5"/>
    <mergeCell ref="F4:F5"/>
    <mergeCell ref="G4:G5"/>
    <mergeCell ref="I4:I5"/>
    <mergeCell ref="J4:J5"/>
    <mergeCell ref="K4:K5"/>
    <mergeCell ref="A6:A19"/>
    <mergeCell ref="B6:C6"/>
    <mergeCell ref="B7:C7"/>
    <mergeCell ref="B10:C10"/>
    <mergeCell ref="B11:C11"/>
    <mergeCell ref="B13:C13"/>
    <mergeCell ref="B14:C14"/>
    <mergeCell ref="B15:C15"/>
    <mergeCell ref="B16:C16"/>
    <mergeCell ref="B17:C17"/>
    <mergeCell ref="B18:C18"/>
    <mergeCell ref="B19:C19"/>
    <mergeCell ref="A20:A21"/>
    <mergeCell ref="B20:C20"/>
    <mergeCell ref="B21:C21"/>
    <mergeCell ref="A22:A24"/>
    <mergeCell ref="B22:C22"/>
    <mergeCell ref="B23:C23"/>
    <mergeCell ref="B24:C24"/>
    <mergeCell ref="A25:A27"/>
    <mergeCell ref="B25:C25"/>
    <mergeCell ref="B26:C26"/>
    <mergeCell ref="B27:C27"/>
    <mergeCell ref="A28:A30"/>
    <mergeCell ref="B28:C28"/>
    <mergeCell ref="B29:C29"/>
    <mergeCell ref="B30:C30"/>
    <mergeCell ref="A31:A33"/>
    <mergeCell ref="B31:C31"/>
    <mergeCell ref="B32:C32"/>
    <mergeCell ref="B33:C33"/>
    <mergeCell ref="A34:A36"/>
    <mergeCell ref="B34:C34"/>
    <mergeCell ref="B35:C35"/>
    <mergeCell ref="B36:C36"/>
    <mergeCell ref="A37:C37"/>
    <mergeCell ref="A39:L39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9"/>
  <sheetViews>
    <sheetView zoomScaleSheetLayoutView="100" zoomScalePageLayoutView="0" workbookViewId="0" topLeftCell="A1">
      <pane xSplit="3" ySplit="6" topLeftCell="D7" activePane="bottomRight" state="frozen"/>
      <selection pane="topLeft" activeCell="V15" sqref="V15"/>
      <selection pane="topRight" activeCell="V15" sqref="V15"/>
      <selection pane="bottomLeft" activeCell="V15" sqref="V15"/>
      <selection pane="bottomRight" activeCell="R31" sqref="R31"/>
    </sheetView>
  </sheetViews>
  <sheetFormatPr defaultColWidth="9.00390625" defaultRowHeight="13.5"/>
  <cols>
    <col min="1" max="1" width="4.125" style="0" customWidth="1"/>
    <col min="2" max="2" width="1.75390625" style="0" customWidth="1"/>
    <col min="3" max="3" width="8.75390625" style="0" customWidth="1"/>
    <col min="4" max="16" width="7.625" style="0" customWidth="1"/>
  </cols>
  <sheetData>
    <row r="1" spans="1:16" ht="21">
      <c r="A1" s="219" t="s">
        <v>55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1:16" ht="21.75" thickBot="1">
      <c r="A2" s="103"/>
      <c r="B2" s="103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299" t="s">
        <v>65</v>
      </c>
      <c r="N2" s="299"/>
      <c r="O2" s="299"/>
      <c r="P2" s="299"/>
    </row>
    <row r="3" spans="1:16" ht="14.25">
      <c r="A3" s="300" t="s">
        <v>0</v>
      </c>
      <c r="B3" s="301"/>
      <c r="C3" s="302"/>
      <c r="D3" s="305" t="s">
        <v>56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7"/>
    </row>
    <row r="4" spans="1:16" ht="13.5" customHeight="1">
      <c r="A4" s="303"/>
      <c r="B4" s="226"/>
      <c r="C4" s="227"/>
      <c r="D4" s="308" t="s">
        <v>57</v>
      </c>
      <c r="E4" s="309"/>
      <c r="F4" s="309"/>
      <c r="G4" s="310"/>
      <c r="H4" s="282" t="s">
        <v>58</v>
      </c>
      <c r="I4" s="283"/>
      <c r="J4" s="283"/>
      <c r="K4" s="283"/>
      <c r="L4" s="284"/>
      <c r="M4" s="290" t="s">
        <v>59</v>
      </c>
      <c r="N4" s="291"/>
      <c r="O4" s="291"/>
      <c r="P4" s="292"/>
    </row>
    <row r="5" spans="1:16" ht="13.5" customHeight="1">
      <c r="A5" s="303"/>
      <c r="B5" s="226"/>
      <c r="C5" s="227"/>
      <c r="D5" s="285" t="s">
        <v>49</v>
      </c>
      <c r="E5" s="289" t="s">
        <v>50</v>
      </c>
      <c r="F5" s="286" t="s">
        <v>51</v>
      </c>
      <c r="G5" s="105"/>
      <c r="H5" s="285" t="s">
        <v>49</v>
      </c>
      <c r="I5" s="286" t="s">
        <v>50</v>
      </c>
      <c r="J5" s="163"/>
      <c r="K5" s="286" t="s">
        <v>51</v>
      </c>
      <c r="L5" s="105"/>
      <c r="M5" s="293" t="s">
        <v>49</v>
      </c>
      <c r="N5" s="295" t="s">
        <v>50</v>
      </c>
      <c r="O5" s="297" t="s">
        <v>51</v>
      </c>
      <c r="P5" s="106"/>
    </row>
    <row r="6" spans="1:16" ht="21.75" customHeight="1">
      <c r="A6" s="304"/>
      <c r="B6" s="229"/>
      <c r="C6" s="230"/>
      <c r="D6" s="266"/>
      <c r="E6" s="253"/>
      <c r="F6" s="253"/>
      <c r="G6" s="123" t="s">
        <v>52</v>
      </c>
      <c r="H6" s="266"/>
      <c r="I6" s="287"/>
      <c r="J6" s="164" t="s">
        <v>60</v>
      </c>
      <c r="K6" s="288"/>
      <c r="L6" s="123" t="s">
        <v>52</v>
      </c>
      <c r="M6" s="294"/>
      <c r="N6" s="296"/>
      <c r="O6" s="298"/>
      <c r="P6" s="165" t="s">
        <v>52</v>
      </c>
    </row>
    <row r="7" spans="1:16" ht="21.75" customHeight="1">
      <c r="A7" s="278" t="s">
        <v>3</v>
      </c>
      <c r="B7" s="237" t="s">
        <v>4</v>
      </c>
      <c r="C7" s="238"/>
      <c r="D7" s="166">
        <v>754</v>
      </c>
      <c r="E7" s="167">
        <v>3563</v>
      </c>
      <c r="F7" s="167">
        <v>2121</v>
      </c>
      <c r="G7" s="168">
        <v>1005</v>
      </c>
      <c r="H7" s="166">
        <v>739</v>
      </c>
      <c r="I7" s="167">
        <v>3795</v>
      </c>
      <c r="J7" s="167">
        <v>1130</v>
      </c>
      <c r="K7" s="167">
        <v>3114</v>
      </c>
      <c r="L7" s="168">
        <v>1853</v>
      </c>
      <c r="M7" s="166">
        <v>1493</v>
      </c>
      <c r="N7" s="167">
        <v>7358</v>
      </c>
      <c r="O7" s="167">
        <v>5235</v>
      </c>
      <c r="P7" s="169">
        <v>2858</v>
      </c>
    </row>
    <row r="8" spans="1:16" ht="21.75" customHeight="1">
      <c r="A8" s="279"/>
      <c r="B8" s="212" t="s">
        <v>5</v>
      </c>
      <c r="C8" s="281"/>
      <c r="D8" s="170">
        <v>447</v>
      </c>
      <c r="E8" s="171">
        <v>2562</v>
      </c>
      <c r="F8" s="171">
        <v>1737</v>
      </c>
      <c r="G8" s="172">
        <v>764</v>
      </c>
      <c r="H8" s="170">
        <v>446</v>
      </c>
      <c r="I8" s="171">
        <v>2425</v>
      </c>
      <c r="J8" s="171">
        <v>632</v>
      </c>
      <c r="K8" s="171">
        <v>2457</v>
      </c>
      <c r="L8" s="172">
        <v>1332</v>
      </c>
      <c r="M8" s="170">
        <v>893</v>
      </c>
      <c r="N8" s="171">
        <v>4987</v>
      </c>
      <c r="O8" s="171">
        <v>4194</v>
      </c>
      <c r="P8" s="173">
        <v>2096</v>
      </c>
    </row>
    <row r="9" spans="1:16" ht="21.75" customHeight="1">
      <c r="A9" s="279"/>
      <c r="B9" s="2"/>
      <c r="C9" s="4" t="s">
        <v>36</v>
      </c>
      <c r="D9" s="174">
        <v>61</v>
      </c>
      <c r="E9" s="175">
        <v>475</v>
      </c>
      <c r="F9" s="175">
        <v>367</v>
      </c>
      <c r="G9" s="176">
        <v>144</v>
      </c>
      <c r="H9" s="174">
        <v>65</v>
      </c>
      <c r="I9" s="175">
        <v>377</v>
      </c>
      <c r="J9" s="175">
        <v>108</v>
      </c>
      <c r="K9" s="175">
        <v>503</v>
      </c>
      <c r="L9" s="176">
        <v>249</v>
      </c>
      <c r="M9" s="174">
        <v>126</v>
      </c>
      <c r="N9" s="175">
        <v>852</v>
      </c>
      <c r="O9" s="175">
        <v>870</v>
      </c>
      <c r="P9" s="177">
        <v>393</v>
      </c>
    </row>
    <row r="10" spans="1:16" ht="21.75" customHeight="1">
      <c r="A10" s="279"/>
      <c r="B10" s="3"/>
      <c r="C10" s="4" t="s">
        <v>37</v>
      </c>
      <c r="D10" s="174">
        <v>21</v>
      </c>
      <c r="E10" s="175">
        <v>273</v>
      </c>
      <c r="F10" s="175">
        <v>259</v>
      </c>
      <c r="G10" s="176">
        <v>127</v>
      </c>
      <c r="H10" s="174">
        <v>13</v>
      </c>
      <c r="I10" s="175">
        <v>230</v>
      </c>
      <c r="J10" s="175">
        <v>46</v>
      </c>
      <c r="K10" s="175">
        <v>388</v>
      </c>
      <c r="L10" s="176">
        <v>246</v>
      </c>
      <c r="M10" s="174">
        <v>34</v>
      </c>
      <c r="N10" s="175">
        <v>503</v>
      </c>
      <c r="O10" s="175">
        <v>647</v>
      </c>
      <c r="P10" s="177">
        <v>373</v>
      </c>
    </row>
    <row r="11" spans="1:16" ht="21.75" customHeight="1">
      <c r="A11" s="279"/>
      <c r="B11" s="239" t="s">
        <v>6</v>
      </c>
      <c r="C11" s="240"/>
      <c r="D11" s="174">
        <v>246</v>
      </c>
      <c r="E11" s="175">
        <v>971</v>
      </c>
      <c r="F11" s="175">
        <v>555</v>
      </c>
      <c r="G11" s="176">
        <v>237</v>
      </c>
      <c r="H11" s="174">
        <v>215</v>
      </c>
      <c r="I11" s="175">
        <v>1051</v>
      </c>
      <c r="J11" s="175">
        <v>308</v>
      </c>
      <c r="K11" s="175">
        <v>842</v>
      </c>
      <c r="L11" s="176">
        <v>489</v>
      </c>
      <c r="M11" s="174">
        <v>461</v>
      </c>
      <c r="N11" s="175">
        <v>2022</v>
      </c>
      <c r="O11" s="175">
        <v>1397</v>
      </c>
      <c r="P11" s="177">
        <v>726</v>
      </c>
    </row>
    <row r="12" spans="1:16" ht="21.75" customHeight="1">
      <c r="A12" s="279"/>
      <c r="B12" s="212" t="s">
        <v>7</v>
      </c>
      <c r="C12" s="281"/>
      <c r="D12" s="174">
        <v>73</v>
      </c>
      <c r="E12" s="175">
        <v>566</v>
      </c>
      <c r="F12" s="175">
        <v>473</v>
      </c>
      <c r="G12" s="176">
        <v>224</v>
      </c>
      <c r="H12" s="174">
        <v>77</v>
      </c>
      <c r="I12" s="175">
        <v>565</v>
      </c>
      <c r="J12" s="175">
        <v>136</v>
      </c>
      <c r="K12" s="175">
        <v>696</v>
      </c>
      <c r="L12" s="176">
        <v>418</v>
      </c>
      <c r="M12" s="174">
        <v>150</v>
      </c>
      <c r="N12" s="175">
        <v>1131</v>
      </c>
      <c r="O12" s="175">
        <v>1169</v>
      </c>
      <c r="P12" s="177">
        <v>642</v>
      </c>
    </row>
    <row r="13" spans="1:16" ht="21.75" customHeight="1">
      <c r="A13" s="279"/>
      <c r="B13" s="147"/>
      <c r="C13" s="81" t="s">
        <v>38</v>
      </c>
      <c r="D13" s="174">
        <v>0</v>
      </c>
      <c r="E13" s="175">
        <v>14</v>
      </c>
      <c r="F13" s="175">
        <v>29</v>
      </c>
      <c r="G13" s="176">
        <v>15</v>
      </c>
      <c r="H13" s="174">
        <v>0</v>
      </c>
      <c r="I13" s="175">
        <v>13</v>
      </c>
      <c r="J13" s="175">
        <v>2</v>
      </c>
      <c r="K13" s="175">
        <v>39</v>
      </c>
      <c r="L13" s="176">
        <v>22</v>
      </c>
      <c r="M13" s="174">
        <v>0</v>
      </c>
      <c r="N13" s="175">
        <v>27</v>
      </c>
      <c r="O13" s="175">
        <v>68</v>
      </c>
      <c r="P13" s="177">
        <v>37</v>
      </c>
    </row>
    <row r="14" spans="1:16" ht="21.75" customHeight="1">
      <c r="A14" s="279"/>
      <c r="B14" s="239" t="s">
        <v>8</v>
      </c>
      <c r="C14" s="240"/>
      <c r="D14" s="174">
        <v>17</v>
      </c>
      <c r="E14" s="175">
        <v>207</v>
      </c>
      <c r="F14" s="175">
        <v>244</v>
      </c>
      <c r="G14" s="176">
        <v>133</v>
      </c>
      <c r="H14" s="174">
        <v>23</v>
      </c>
      <c r="I14" s="175">
        <v>201</v>
      </c>
      <c r="J14" s="175">
        <v>40</v>
      </c>
      <c r="K14" s="175">
        <v>346</v>
      </c>
      <c r="L14" s="176">
        <v>218</v>
      </c>
      <c r="M14" s="174">
        <v>40</v>
      </c>
      <c r="N14" s="175">
        <v>408</v>
      </c>
      <c r="O14" s="175">
        <v>590</v>
      </c>
      <c r="P14" s="177">
        <v>351</v>
      </c>
    </row>
    <row r="15" spans="1:16" ht="21.75" customHeight="1">
      <c r="A15" s="279"/>
      <c r="B15" s="239" t="s">
        <v>9</v>
      </c>
      <c r="C15" s="240"/>
      <c r="D15" s="174">
        <v>25</v>
      </c>
      <c r="E15" s="175">
        <v>313</v>
      </c>
      <c r="F15" s="175">
        <v>425</v>
      </c>
      <c r="G15" s="176">
        <v>198</v>
      </c>
      <c r="H15" s="174">
        <v>25</v>
      </c>
      <c r="I15" s="175">
        <v>314</v>
      </c>
      <c r="J15" s="175">
        <v>71</v>
      </c>
      <c r="K15" s="175">
        <v>567</v>
      </c>
      <c r="L15" s="176">
        <v>354</v>
      </c>
      <c r="M15" s="174">
        <v>50</v>
      </c>
      <c r="N15" s="175">
        <v>627</v>
      </c>
      <c r="O15" s="175">
        <v>992</v>
      </c>
      <c r="P15" s="177">
        <v>552</v>
      </c>
    </row>
    <row r="16" spans="1:16" ht="21.75" customHeight="1">
      <c r="A16" s="279"/>
      <c r="B16" s="239" t="s">
        <v>10</v>
      </c>
      <c r="C16" s="240"/>
      <c r="D16" s="174">
        <v>31</v>
      </c>
      <c r="E16" s="175">
        <v>161</v>
      </c>
      <c r="F16" s="175">
        <v>114</v>
      </c>
      <c r="G16" s="176">
        <v>41</v>
      </c>
      <c r="H16" s="174">
        <v>20</v>
      </c>
      <c r="I16" s="175">
        <v>136</v>
      </c>
      <c r="J16" s="175">
        <v>39</v>
      </c>
      <c r="K16" s="175">
        <v>144</v>
      </c>
      <c r="L16" s="176">
        <v>86</v>
      </c>
      <c r="M16" s="174">
        <v>51</v>
      </c>
      <c r="N16" s="175">
        <v>297</v>
      </c>
      <c r="O16" s="175">
        <v>258</v>
      </c>
      <c r="P16" s="177">
        <v>127</v>
      </c>
    </row>
    <row r="17" spans="1:16" ht="21.75" customHeight="1">
      <c r="A17" s="279"/>
      <c r="B17" s="239" t="s">
        <v>61</v>
      </c>
      <c r="C17" s="240"/>
      <c r="D17" s="174">
        <v>0</v>
      </c>
      <c r="E17" s="175">
        <v>16</v>
      </c>
      <c r="F17" s="175">
        <v>33</v>
      </c>
      <c r="G17" s="176">
        <v>14</v>
      </c>
      <c r="H17" s="174">
        <v>0</v>
      </c>
      <c r="I17" s="175">
        <v>18</v>
      </c>
      <c r="J17" s="175">
        <v>1</v>
      </c>
      <c r="K17" s="175">
        <v>48</v>
      </c>
      <c r="L17" s="176">
        <v>31</v>
      </c>
      <c r="M17" s="174">
        <v>0</v>
      </c>
      <c r="N17" s="175">
        <v>34</v>
      </c>
      <c r="O17" s="175">
        <v>81</v>
      </c>
      <c r="P17" s="177">
        <v>45</v>
      </c>
    </row>
    <row r="18" spans="1:16" ht="21.75" customHeight="1">
      <c r="A18" s="279"/>
      <c r="B18" s="239" t="s">
        <v>62</v>
      </c>
      <c r="C18" s="240"/>
      <c r="D18" s="174">
        <v>0</v>
      </c>
      <c r="E18" s="175">
        <v>0</v>
      </c>
      <c r="F18" s="175">
        <v>1</v>
      </c>
      <c r="G18" s="176">
        <v>0</v>
      </c>
      <c r="H18" s="174">
        <v>0</v>
      </c>
      <c r="I18" s="175">
        <v>0</v>
      </c>
      <c r="J18" s="175">
        <v>0</v>
      </c>
      <c r="K18" s="175">
        <v>1</v>
      </c>
      <c r="L18" s="176">
        <v>0</v>
      </c>
      <c r="M18" s="174">
        <v>0</v>
      </c>
      <c r="N18" s="175">
        <v>0</v>
      </c>
      <c r="O18" s="175">
        <v>2</v>
      </c>
      <c r="P18" s="177">
        <v>0</v>
      </c>
    </row>
    <row r="19" spans="1:16" ht="21.75" customHeight="1">
      <c r="A19" s="279"/>
      <c r="B19" s="239" t="s">
        <v>11</v>
      </c>
      <c r="C19" s="240"/>
      <c r="D19" s="170">
        <v>12</v>
      </c>
      <c r="E19" s="171">
        <v>186</v>
      </c>
      <c r="F19" s="171">
        <v>161</v>
      </c>
      <c r="G19" s="172">
        <v>79</v>
      </c>
      <c r="H19" s="170">
        <v>13</v>
      </c>
      <c r="I19" s="171">
        <v>80</v>
      </c>
      <c r="J19" s="171">
        <v>28</v>
      </c>
      <c r="K19" s="171">
        <v>228</v>
      </c>
      <c r="L19" s="172">
        <v>128</v>
      </c>
      <c r="M19" s="170">
        <v>25</v>
      </c>
      <c r="N19" s="171">
        <v>266</v>
      </c>
      <c r="O19" s="171">
        <v>389</v>
      </c>
      <c r="P19" s="173">
        <v>207</v>
      </c>
    </row>
    <row r="20" spans="1:16" ht="21.75" customHeight="1">
      <c r="A20" s="280"/>
      <c r="B20" s="241" t="s">
        <v>35</v>
      </c>
      <c r="C20" s="242"/>
      <c r="D20" s="107">
        <v>1605</v>
      </c>
      <c r="E20" s="108">
        <v>8545</v>
      </c>
      <c r="F20" s="108">
        <v>5864</v>
      </c>
      <c r="G20" s="109">
        <v>2695</v>
      </c>
      <c r="H20" s="107">
        <v>1558</v>
      </c>
      <c r="I20" s="108">
        <v>8585</v>
      </c>
      <c r="J20" s="108">
        <v>2385</v>
      </c>
      <c r="K20" s="108">
        <v>8443</v>
      </c>
      <c r="L20" s="109">
        <v>4909</v>
      </c>
      <c r="M20" s="107">
        <v>3163</v>
      </c>
      <c r="N20" s="108">
        <v>17130</v>
      </c>
      <c r="O20" s="108">
        <v>14307</v>
      </c>
      <c r="P20" s="110">
        <v>7604</v>
      </c>
    </row>
    <row r="21" spans="1:16" ht="21.75" customHeight="1">
      <c r="A21" s="278" t="s">
        <v>13</v>
      </c>
      <c r="B21" s="237" t="s">
        <v>14</v>
      </c>
      <c r="C21" s="238"/>
      <c r="D21" s="166">
        <v>17</v>
      </c>
      <c r="E21" s="167">
        <v>158</v>
      </c>
      <c r="F21" s="167">
        <v>175</v>
      </c>
      <c r="G21" s="168">
        <v>80</v>
      </c>
      <c r="H21" s="166">
        <v>16</v>
      </c>
      <c r="I21" s="167">
        <v>130</v>
      </c>
      <c r="J21" s="167">
        <v>30</v>
      </c>
      <c r="K21" s="167">
        <v>243</v>
      </c>
      <c r="L21" s="168">
        <v>154</v>
      </c>
      <c r="M21" s="166">
        <v>33</v>
      </c>
      <c r="N21" s="167">
        <v>288</v>
      </c>
      <c r="O21" s="167">
        <v>418</v>
      </c>
      <c r="P21" s="169">
        <v>234</v>
      </c>
    </row>
    <row r="22" spans="1:16" ht="21.75" customHeight="1">
      <c r="A22" s="280"/>
      <c r="B22" s="241" t="s">
        <v>35</v>
      </c>
      <c r="C22" s="242"/>
      <c r="D22" s="111">
        <v>17</v>
      </c>
      <c r="E22" s="112">
        <v>158</v>
      </c>
      <c r="F22" s="112">
        <v>175</v>
      </c>
      <c r="G22" s="113">
        <v>80</v>
      </c>
      <c r="H22" s="111">
        <v>16</v>
      </c>
      <c r="I22" s="112">
        <v>130</v>
      </c>
      <c r="J22" s="112">
        <v>30</v>
      </c>
      <c r="K22" s="112">
        <v>243</v>
      </c>
      <c r="L22" s="113">
        <v>154</v>
      </c>
      <c r="M22" s="111">
        <v>33</v>
      </c>
      <c r="N22" s="112">
        <v>288</v>
      </c>
      <c r="O22" s="112">
        <v>418</v>
      </c>
      <c r="P22" s="114">
        <v>234</v>
      </c>
    </row>
    <row r="23" spans="1:16" ht="21.75" customHeight="1">
      <c r="A23" s="278" t="s">
        <v>15</v>
      </c>
      <c r="B23" s="237" t="s">
        <v>16</v>
      </c>
      <c r="C23" s="238"/>
      <c r="D23" s="178">
        <v>15</v>
      </c>
      <c r="E23" s="179">
        <v>163</v>
      </c>
      <c r="F23" s="179">
        <v>192</v>
      </c>
      <c r="G23" s="180">
        <v>95</v>
      </c>
      <c r="H23" s="178">
        <v>22</v>
      </c>
      <c r="I23" s="179">
        <v>149</v>
      </c>
      <c r="J23" s="179">
        <v>38</v>
      </c>
      <c r="K23" s="179">
        <v>248</v>
      </c>
      <c r="L23" s="180">
        <v>162</v>
      </c>
      <c r="M23" s="178">
        <v>37</v>
      </c>
      <c r="N23" s="179">
        <v>312</v>
      </c>
      <c r="O23" s="179">
        <v>440</v>
      </c>
      <c r="P23" s="181">
        <v>257</v>
      </c>
    </row>
    <row r="24" spans="1:16" ht="21.75" customHeight="1">
      <c r="A24" s="279"/>
      <c r="B24" s="239" t="s">
        <v>17</v>
      </c>
      <c r="C24" s="240"/>
      <c r="D24" s="174">
        <v>46</v>
      </c>
      <c r="E24" s="175">
        <v>309</v>
      </c>
      <c r="F24" s="175">
        <v>356</v>
      </c>
      <c r="G24" s="176">
        <v>187</v>
      </c>
      <c r="H24" s="174">
        <v>49</v>
      </c>
      <c r="I24" s="175">
        <v>320</v>
      </c>
      <c r="J24" s="175">
        <v>77</v>
      </c>
      <c r="K24" s="175">
        <v>446</v>
      </c>
      <c r="L24" s="176">
        <v>274</v>
      </c>
      <c r="M24" s="174">
        <v>95</v>
      </c>
      <c r="N24" s="175">
        <v>629</v>
      </c>
      <c r="O24" s="175">
        <v>802</v>
      </c>
      <c r="P24" s="177">
        <v>461</v>
      </c>
    </row>
    <row r="25" spans="1:16" ht="21.75" customHeight="1">
      <c r="A25" s="280"/>
      <c r="B25" s="241" t="s">
        <v>35</v>
      </c>
      <c r="C25" s="242"/>
      <c r="D25" s="111">
        <v>61</v>
      </c>
      <c r="E25" s="112">
        <v>472</v>
      </c>
      <c r="F25" s="112">
        <v>548</v>
      </c>
      <c r="G25" s="113">
        <v>282</v>
      </c>
      <c r="H25" s="111">
        <v>71</v>
      </c>
      <c r="I25" s="112">
        <v>469</v>
      </c>
      <c r="J25" s="112">
        <v>115</v>
      </c>
      <c r="K25" s="112">
        <v>694</v>
      </c>
      <c r="L25" s="113">
        <v>436</v>
      </c>
      <c r="M25" s="111">
        <v>132</v>
      </c>
      <c r="N25" s="112">
        <v>941</v>
      </c>
      <c r="O25" s="112">
        <v>1242</v>
      </c>
      <c r="P25" s="114">
        <v>718</v>
      </c>
    </row>
    <row r="26" spans="1:16" ht="21.75" customHeight="1">
      <c r="A26" s="278" t="s">
        <v>18</v>
      </c>
      <c r="B26" s="237" t="s">
        <v>19</v>
      </c>
      <c r="C26" s="238"/>
      <c r="D26" s="170">
        <v>20</v>
      </c>
      <c r="E26" s="171">
        <v>154</v>
      </c>
      <c r="F26" s="171">
        <v>206</v>
      </c>
      <c r="G26" s="172">
        <v>103</v>
      </c>
      <c r="H26" s="170">
        <v>27</v>
      </c>
      <c r="I26" s="171">
        <v>132</v>
      </c>
      <c r="J26" s="171">
        <v>23</v>
      </c>
      <c r="K26" s="171">
        <v>245</v>
      </c>
      <c r="L26" s="172">
        <v>148</v>
      </c>
      <c r="M26" s="170">
        <v>47</v>
      </c>
      <c r="N26" s="171">
        <v>286</v>
      </c>
      <c r="O26" s="171">
        <v>451</v>
      </c>
      <c r="P26" s="173">
        <v>251</v>
      </c>
    </row>
    <row r="27" spans="1:16" ht="21.75" customHeight="1">
      <c r="A27" s="279"/>
      <c r="B27" s="239" t="s">
        <v>20</v>
      </c>
      <c r="C27" s="240"/>
      <c r="D27" s="174">
        <v>7</v>
      </c>
      <c r="E27" s="175">
        <v>104</v>
      </c>
      <c r="F27" s="175">
        <v>124</v>
      </c>
      <c r="G27" s="176">
        <v>65</v>
      </c>
      <c r="H27" s="174">
        <v>10</v>
      </c>
      <c r="I27" s="175">
        <v>82</v>
      </c>
      <c r="J27" s="175">
        <v>12</v>
      </c>
      <c r="K27" s="175">
        <v>147</v>
      </c>
      <c r="L27" s="176">
        <v>93</v>
      </c>
      <c r="M27" s="174">
        <v>17</v>
      </c>
      <c r="N27" s="175">
        <v>186</v>
      </c>
      <c r="O27" s="175">
        <v>271</v>
      </c>
      <c r="P27" s="177">
        <v>158</v>
      </c>
    </row>
    <row r="28" spans="1:16" ht="21.75" customHeight="1">
      <c r="A28" s="280"/>
      <c r="B28" s="241" t="s">
        <v>12</v>
      </c>
      <c r="C28" s="242"/>
      <c r="D28" s="115">
        <v>27</v>
      </c>
      <c r="E28" s="116">
        <v>258</v>
      </c>
      <c r="F28" s="116">
        <v>330</v>
      </c>
      <c r="G28" s="117">
        <v>168</v>
      </c>
      <c r="H28" s="115">
        <v>37</v>
      </c>
      <c r="I28" s="116">
        <v>214</v>
      </c>
      <c r="J28" s="116">
        <v>35</v>
      </c>
      <c r="K28" s="116">
        <v>392</v>
      </c>
      <c r="L28" s="117">
        <v>241</v>
      </c>
      <c r="M28" s="115">
        <v>64</v>
      </c>
      <c r="N28" s="116">
        <v>472</v>
      </c>
      <c r="O28" s="116">
        <v>722</v>
      </c>
      <c r="P28" s="118">
        <v>409</v>
      </c>
    </row>
    <row r="29" spans="1:16" ht="21.75" customHeight="1">
      <c r="A29" s="275" t="s">
        <v>31</v>
      </c>
      <c r="B29" s="237" t="s">
        <v>21</v>
      </c>
      <c r="C29" s="238"/>
      <c r="D29" s="170">
        <v>51</v>
      </c>
      <c r="E29" s="171">
        <v>404</v>
      </c>
      <c r="F29" s="171">
        <v>381</v>
      </c>
      <c r="G29" s="172">
        <v>177</v>
      </c>
      <c r="H29" s="170">
        <v>52</v>
      </c>
      <c r="I29" s="171">
        <v>355</v>
      </c>
      <c r="J29" s="171">
        <v>90</v>
      </c>
      <c r="K29" s="171">
        <v>558</v>
      </c>
      <c r="L29" s="172">
        <v>338</v>
      </c>
      <c r="M29" s="170">
        <v>103</v>
      </c>
      <c r="N29" s="171">
        <v>759</v>
      </c>
      <c r="O29" s="171">
        <v>939</v>
      </c>
      <c r="P29" s="173">
        <v>515</v>
      </c>
    </row>
    <row r="30" spans="1:16" ht="21.75" customHeight="1">
      <c r="A30" s="276"/>
      <c r="B30" s="239" t="s">
        <v>22</v>
      </c>
      <c r="C30" s="240"/>
      <c r="D30" s="174">
        <v>6</v>
      </c>
      <c r="E30" s="175">
        <v>80</v>
      </c>
      <c r="F30" s="175">
        <v>120</v>
      </c>
      <c r="G30" s="176">
        <v>58</v>
      </c>
      <c r="H30" s="174">
        <v>5</v>
      </c>
      <c r="I30" s="175">
        <v>64</v>
      </c>
      <c r="J30" s="175">
        <v>15</v>
      </c>
      <c r="K30" s="175">
        <v>155</v>
      </c>
      <c r="L30" s="176">
        <v>99</v>
      </c>
      <c r="M30" s="174">
        <v>11</v>
      </c>
      <c r="N30" s="175">
        <v>144</v>
      </c>
      <c r="O30" s="175">
        <v>275</v>
      </c>
      <c r="P30" s="177">
        <v>157</v>
      </c>
    </row>
    <row r="31" spans="1:16" ht="21.75" customHeight="1">
      <c r="A31" s="277"/>
      <c r="B31" s="241" t="s">
        <v>12</v>
      </c>
      <c r="C31" s="242"/>
      <c r="D31" s="115">
        <v>57</v>
      </c>
      <c r="E31" s="116">
        <v>484</v>
      </c>
      <c r="F31" s="116">
        <v>501</v>
      </c>
      <c r="G31" s="117">
        <v>235</v>
      </c>
      <c r="H31" s="115">
        <v>57</v>
      </c>
      <c r="I31" s="116">
        <v>419</v>
      </c>
      <c r="J31" s="116">
        <v>105</v>
      </c>
      <c r="K31" s="116">
        <v>713</v>
      </c>
      <c r="L31" s="117">
        <v>437</v>
      </c>
      <c r="M31" s="115">
        <v>114</v>
      </c>
      <c r="N31" s="116">
        <v>903</v>
      </c>
      <c r="O31" s="116">
        <v>1214</v>
      </c>
      <c r="P31" s="118">
        <v>672</v>
      </c>
    </row>
    <row r="32" spans="1:16" ht="21.75" customHeight="1">
      <c r="A32" s="272" t="s">
        <v>23</v>
      </c>
      <c r="B32" s="237" t="s">
        <v>24</v>
      </c>
      <c r="C32" s="238"/>
      <c r="D32" s="170">
        <v>25</v>
      </c>
      <c r="E32" s="171">
        <v>191</v>
      </c>
      <c r="F32" s="171">
        <v>171</v>
      </c>
      <c r="G32" s="172">
        <v>86</v>
      </c>
      <c r="H32" s="170">
        <v>22</v>
      </c>
      <c r="I32" s="171">
        <v>156</v>
      </c>
      <c r="J32" s="171">
        <v>23</v>
      </c>
      <c r="K32" s="171">
        <v>283</v>
      </c>
      <c r="L32" s="172">
        <v>178</v>
      </c>
      <c r="M32" s="170">
        <v>47</v>
      </c>
      <c r="N32" s="171">
        <v>347</v>
      </c>
      <c r="O32" s="171">
        <v>454</v>
      </c>
      <c r="P32" s="173">
        <v>264</v>
      </c>
    </row>
    <row r="33" spans="1:16" ht="21.75" customHeight="1">
      <c r="A33" s="273"/>
      <c r="B33" s="239" t="s">
        <v>25</v>
      </c>
      <c r="C33" s="240"/>
      <c r="D33" s="174">
        <v>11</v>
      </c>
      <c r="E33" s="175">
        <v>110</v>
      </c>
      <c r="F33" s="175">
        <v>140</v>
      </c>
      <c r="G33" s="176">
        <v>71</v>
      </c>
      <c r="H33" s="174">
        <v>10</v>
      </c>
      <c r="I33" s="175">
        <v>97</v>
      </c>
      <c r="J33" s="175">
        <v>15</v>
      </c>
      <c r="K33" s="175">
        <v>181</v>
      </c>
      <c r="L33" s="176">
        <v>115</v>
      </c>
      <c r="M33" s="174">
        <v>21</v>
      </c>
      <c r="N33" s="175">
        <v>207</v>
      </c>
      <c r="O33" s="175">
        <v>321</v>
      </c>
      <c r="P33" s="177">
        <v>186</v>
      </c>
    </row>
    <row r="34" spans="1:16" ht="21.75" customHeight="1">
      <c r="A34" s="274"/>
      <c r="B34" s="241" t="s">
        <v>12</v>
      </c>
      <c r="C34" s="242"/>
      <c r="D34" s="115">
        <v>36</v>
      </c>
      <c r="E34" s="116">
        <v>301</v>
      </c>
      <c r="F34" s="116">
        <v>311</v>
      </c>
      <c r="G34" s="117">
        <v>157</v>
      </c>
      <c r="H34" s="115">
        <v>32</v>
      </c>
      <c r="I34" s="116">
        <v>253</v>
      </c>
      <c r="J34" s="116">
        <v>38</v>
      </c>
      <c r="K34" s="116">
        <v>464</v>
      </c>
      <c r="L34" s="117">
        <v>293</v>
      </c>
      <c r="M34" s="115">
        <v>68</v>
      </c>
      <c r="N34" s="116">
        <v>554</v>
      </c>
      <c r="O34" s="116">
        <v>775</v>
      </c>
      <c r="P34" s="118">
        <v>450</v>
      </c>
    </row>
    <row r="35" spans="1:16" ht="21.75" customHeight="1">
      <c r="A35" s="275" t="s">
        <v>32</v>
      </c>
      <c r="B35" s="237" t="s">
        <v>26</v>
      </c>
      <c r="C35" s="238"/>
      <c r="D35" s="166">
        <v>19</v>
      </c>
      <c r="E35" s="167">
        <v>130</v>
      </c>
      <c r="F35" s="167">
        <v>194</v>
      </c>
      <c r="G35" s="168">
        <v>83</v>
      </c>
      <c r="H35" s="166">
        <v>19</v>
      </c>
      <c r="I35" s="167">
        <v>120</v>
      </c>
      <c r="J35" s="167">
        <v>23</v>
      </c>
      <c r="K35" s="167">
        <v>259</v>
      </c>
      <c r="L35" s="168">
        <v>152</v>
      </c>
      <c r="M35" s="166">
        <v>38</v>
      </c>
      <c r="N35" s="167">
        <v>250</v>
      </c>
      <c r="O35" s="167">
        <v>453</v>
      </c>
      <c r="P35" s="169">
        <v>235</v>
      </c>
    </row>
    <row r="36" spans="1:16" ht="21.75" customHeight="1">
      <c r="A36" s="276"/>
      <c r="B36" s="239" t="s">
        <v>27</v>
      </c>
      <c r="C36" s="240"/>
      <c r="D36" s="174">
        <v>19</v>
      </c>
      <c r="E36" s="175">
        <v>126</v>
      </c>
      <c r="F36" s="175">
        <v>174</v>
      </c>
      <c r="G36" s="176">
        <v>64</v>
      </c>
      <c r="H36" s="174">
        <v>18</v>
      </c>
      <c r="I36" s="175">
        <v>147</v>
      </c>
      <c r="J36" s="175">
        <v>40</v>
      </c>
      <c r="K36" s="175">
        <v>257</v>
      </c>
      <c r="L36" s="176">
        <v>166</v>
      </c>
      <c r="M36" s="174">
        <v>37</v>
      </c>
      <c r="N36" s="175">
        <v>273</v>
      </c>
      <c r="O36" s="175">
        <v>431</v>
      </c>
      <c r="P36" s="177">
        <v>230</v>
      </c>
    </row>
    <row r="37" spans="1:16" ht="21.75" customHeight="1">
      <c r="A37" s="277"/>
      <c r="B37" s="241" t="s">
        <v>12</v>
      </c>
      <c r="C37" s="242"/>
      <c r="D37" s="115">
        <v>38</v>
      </c>
      <c r="E37" s="116">
        <v>256</v>
      </c>
      <c r="F37" s="116">
        <v>368</v>
      </c>
      <c r="G37" s="117">
        <v>147</v>
      </c>
      <c r="H37" s="115">
        <v>37</v>
      </c>
      <c r="I37" s="116">
        <v>267</v>
      </c>
      <c r="J37" s="116">
        <v>63</v>
      </c>
      <c r="K37" s="116">
        <v>516</v>
      </c>
      <c r="L37" s="117">
        <v>318</v>
      </c>
      <c r="M37" s="115">
        <v>75</v>
      </c>
      <c r="N37" s="116">
        <v>523</v>
      </c>
      <c r="O37" s="116">
        <v>884</v>
      </c>
      <c r="P37" s="118">
        <v>465</v>
      </c>
    </row>
    <row r="38" spans="1:16" ht="22.5" customHeight="1" thickBot="1">
      <c r="A38" s="269" t="s">
        <v>28</v>
      </c>
      <c r="B38" s="270"/>
      <c r="C38" s="271"/>
      <c r="D38" s="182">
        <v>1841</v>
      </c>
      <c r="E38" s="183">
        <v>10474</v>
      </c>
      <c r="F38" s="183">
        <v>8097</v>
      </c>
      <c r="G38" s="184">
        <v>3764</v>
      </c>
      <c r="H38" s="182">
        <v>1808</v>
      </c>
      <c r="I38" s="183">
        <v>10337</v>
      </c>
      <c r="J38" s="183">
        <v>2771</v>
      </c>
      <c r="K38" s="183">
        <v>11465</v>
      </c>
      <c r="L38" s="184">
        <v>6788</v>
      </c>
      <c r="M38" s="182">
        <v>3649</v>
      </c>
      <c r="N38" s="183">
        <v>20811</v>
      </c>
      <c r="O38" s="183">
        <v>19562</v>
      </c>
      <c r="P38" s="185">
        <v>10552</v>
      </c>
    </row>
    <row r="39" spans="1:16" ht="13.5">
      <c r="A39" s="188" t="s">
        <v>54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</row>
  </sheetData>
  <sheetProtection/>
  <mergeCells count="53">
    <mergeCell ref="M4:P4"/>
    <mergeCell ref="B7:C7"/>
    <mergeCell ref="M5:M6"/>
    <mergeCell ref="N5:N6"/>
    <mergeCell ref="O5:O6"/>
    <mergeCell ref="A1:P1"/>
    <mergeCell ref="M2:P2"/>
    <mergeCell ref="A3:C6"/>
    <mergeCell ref="D3:P3"/>
    <mergeCell ref="D4:G4"/>
    <mergeCell ref="H4:L4"/>
    <mergeCell ref="H5:H6"/>
    <mergeCell ref="I5:I6"/>
    <mergeCell ref="K5:K6"/>
    <mergeCell ref="D5:D6"/>
    <mergeCell ref="E5:E6"/>
    <mergeCell ref="F5:F6"/>
    <mergeCell ref="B11:C11"/>
    <mergeCell ref="B12:C12"/>
    <mergeCell ref="B14:C14"/>
    <mergeCell ref="B15:C15"/>
    <mergeCell ref="B19:C19"/>
    <mergeCell ref="B16:C16"/>
    <mergeCell ref="B17:C17"/>
    <mergeCell ref="B18:C18"/>
    <mergeCell ref="B20:C20"/>
    <mergeCell ref="A21:A22"/>
    <mergeCell ref="B21:C21"/>
    <mergeCell ref="B22:C22"/>
    <mergeCell ref="A23:A25"/>
    <mergeCell ref="B23:C23"/>
    <mergeCell ref="B24:C24"/>
    <mergeCell ref="B25:C25"/>
    <mergeCell ref="A7:A20"/>
    <mergeCell ref="B8:C8"/>
    <mergeCell ref="A26:A28"/>
    <mergeCell ref="B26:C26"/>
    <mergeCell ref="B27:C27"/>
    <mergeCell ref="B28:C28"/>
    <mergeCell ref="A29:A31"/>
    <mergeCell ref="B29:C29"/>
    <mergeCell ref="B30:C30"/>
    <mergeCell ref="B31:C31"/>
    <mergeCell ref="A38:C38"/>
    <mergeCell ref="A39:P39"/>
    <mergeCell ref="A32:A34"/>
    <mergeCell ref="B32:C32"/>
    <mergeCell ref="B33:C33"/>
    <mergeCell ref="B34:C34"/>
    <mergeCell ref="A35:A37"/>
    <mergeCell ref="B35:C35"/>
    <mergeCell ref="B36:C36"/>
    <mergeCell ref="B37:C37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BHG003006</dc:creator>
  <cp:keywords/>
  <dc:description/>
  <cp:lastModifiedBy>BHG003082</cp:lastModifiedBy>
  <cp:lastPrinted>2020-03-27T05:43:12Z</cp:lastPrinted>
  <dcterms:created xsi:type="dcterms:W3CDTF">2017-05-02T05:30:13Z</dcterms:created>
  <dcterms:modified xsi:type="dcterms:W3CDTF">2023-04-06T01:19:29Z</dcterms:modified>
  <cp:category/>
  <cp:version/>
  <cp:contentType/>
  <cp:contentStatus/>
</cp:coreProperties>
</file>