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31.0.208\0102zaisei\財政課\00　財政係\002　決算関係\010 　財政状況資料集\令和５年度\R7.9\20　起案\"/>
    </mc:Choice>
  </mc:AlternateContent>
  <xr:revisionPtr revIDLastSave="0" documentId="13_ncr:1_{E499335A-95E7-41A3-A2E8-BD9CDB8D4DD2}" xr6:coauthVersionLast="47" xr6:coauthVersionMax="47" xr10:uidLastSave="{00000000-0000-0000-0000-000000000000}"/>
  <bookViews>
    <workbookView xWindow="-120" yWindow="-1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BW35" i="10"/>
  <c r="BE35" i="10"/>
  <c r="CO34" i="10"/>
  <c r="CO35" i="10" s="1"/>
  <c r="CO36" i="10" s="1"/>
  <c r="CO37" i="10" s="1"/>
  <c r="CO38" i="10" s="1"/>
  <c r="CO39" i="10" s="1"/>
  <c r="CO40" i="10" s="1"/>
  <c r="CO41" i="10" s="1"/>
  <c r="CO42" i="10" s="1"/>
  <c r="CO43"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<sst xmlns="http://schemas.openxmlformats.org/spreadsheetml/2006/main" count="1149" uniqueCount="588">
  <si>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</si>
  <si>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</si>
  <si>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</si>
  <si>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</si>
  <si>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</si>
  <si>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</si>
  <si>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</si>
  <si>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</si>
  <si>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</si>
  <si>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</si>
  <si>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</si>
  <si>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</si>
  <si>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</si>
  <si>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</si>
  <si>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</si>
  <si>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</si>
  <si>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</si>
  <si>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</si>
  <si>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</si>
  <si>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</si>
  <si>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</si>
  <si>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</si>
  <si>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</si>
  <si>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</si>
  <si>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</si>
  <si>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</si>
  <si>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</si>
  <si>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</si>
  <si>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</si>
  <si>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</si>
  <si>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</si>
  <si>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</si>
  <si>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</si>
  <si>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</si>
  <si>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</si>
  <si>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</si>
  <si>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</si>
  <si>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</si>
  <si>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</si>
  <si>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</si>
  <si>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</si>
  <si>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</si>
  <si>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</si>
  <si>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</si>
  <si>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</si>
  <si>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</si>
  <si>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</si>
  <si>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</si>
  <si>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</si>
  <si>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</si>
  <si>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</si>
  <si>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</si>
  <si>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</si>
  <si>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</si>
  <si>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</si>
  <si>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</si>
  <si>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</si>
  <si>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</si>
  <si>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</si>
  <si>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</si>
  <si>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</si>
  <si>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</si>
  <si>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</si>
  <si>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</si>
  <si>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</si>
  <si>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</si>
  <si>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</si>
  <si>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</si>
  <si>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</si>
  <si>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</si>
  <si>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</si>
  <si>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</si>
  <si>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</si>
  <si>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</si>
  <si>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</si>
  <si>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</si>
  <si>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</si>
  <si>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</si>
  <si>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</si>
  <si>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</si>
  <si>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</si>
  <si>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</si>
  <si>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</si>
  <si>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</si>
  <si>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</si>
  <si>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</si>
  <si>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</si>
  <si>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</si>
  <si>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</si>
  <si>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</si>
  <si>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</si>
  <si>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</si>
  <si>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</si>
  <si>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</si>
  <si>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</si>
  <si>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</si>
  <si>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</si>
  <si>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</si>
  <si>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</si>
  <si>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</si>
  <si>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</si>
  <si>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</si>
  <si>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</si>
  <si>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</si>
  <si>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</si>
  <si>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</si>
  <si>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</si>
  <si>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</si>
  <si>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</si>
  <si>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</si>
  <si>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</si>
  <si>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</si>
  <si>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</si>
  <si>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</si>
  <si>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</si>
  <si>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</si>
  <si>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</si>
  <si>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</si>
  <si>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</si>
  <si>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</si>
  <si>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</si>
  <si>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</si>
  <si>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</si>
  <si>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</si>
  <si>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</si>
  <si>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</si>
  <si>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</si>
  <si>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</si>
  <si>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</si>
  <si>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</si>
  <si>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</si>
  <si>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</si>
  <si>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</si>
  <si>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</si>
  <si>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</si>
  <si>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</si>
  <si>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</si>
  <si>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</si>
  <si>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</si>
  <si>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</si>
  <si>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</si>
  <si>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</si>
  <si>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</si>
  <si>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</si>
  <si>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</si>
  <si>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</si>
  <si>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</si>
  <si>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</si>
  <si>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</si>
  <si>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</si>
  <si>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</si>
  <si>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</si>
  <si>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</si>
  <si>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</si>
  <si>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</si>
  <si>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</si>
  <si>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</si>
  <si>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</si>
  <si>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</si>
  <si>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</si>
  <si>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</si>
  <si>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</si>
  <si>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</si>
  <si>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</si>
  <si>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</si>
  <si>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</si>
  <si>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</si>
  <si>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</si>
  <si>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</si>
  <si>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</si>
  <si>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</si>
  <si>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</si>
  <si>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</si>
  <si>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</si>
  <si>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</si>
  <si>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</si>
  <si>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</si>
  <si>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</si>
  <si>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</si>
  <si>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</si>
  <si>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</si>
  <si>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</si>
  <si>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</si>
  <si>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</si>
  <si>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</si>
  <si>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</si>
  <si>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</si>
  <si>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</si>
  <si>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</si>
  <si>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</si>
  <si>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</si>
  <si>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</si>
  <si>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</si>
  <si>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</si>
  <si>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</si>
  <si>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</si>
  <si>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</si>
  <si>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</si>
  <si>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</si>
  <si>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</si>
  <si>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</si>
  <si>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</si>
  <si>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</si>
  <si>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</si>
  <si>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</si>
  <si>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</si>
  <si>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</si>
  <si>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</si>
  <si>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</si>
  <si>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</si>
  <si>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</si>
  <si>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</si>
  <si>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</si>
  <si>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</si>
  <si>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</si>
  <si>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</si>
  <si>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</si>
  <si>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</si>
  <si>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</si>
  <si>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</si>
  <si>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</si>
  <si>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</si>
  <si>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</si>
  <si>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</si>
  <si>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</si>
  <si>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</si>
  <si>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</si>
  <si>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</si>
  <si>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</si>
  <si>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</si>
  <si>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</si>
  <si>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</si>
  <si>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</si>
  <si>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</si>
  <si>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</si>
  <si>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</si>
  <si>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</si>
  <si>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</si>
  <si>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</si>
  <si>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</si>
  <si>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</si>
  <si>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</si>
  <si>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</si>
  <si>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</si>
  <si>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</si>
  <si>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</si>
  <si>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</si>
  <si>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</si>
  <si>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</si>
  <si>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</si>
  <si>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</si>
  <si>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</si>
  <si>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</si>
  <si>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</si>
  <si>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</si>
  <si>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</si>
  <si>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</si>
  <si>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</si>
  <si>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</si>
  <si>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</si>
  <si>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</si>
  <si>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</si>
  <si>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</si>
  <si>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</si>
  <si>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</si>
  <si>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</si>
  <si>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</si>
  <si>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</si>
  <si>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</si>
  <si>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</si>
  <si>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</si>
  <si>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</si>
  <si>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</si>
  <si>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</si>
  <si>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</si>
  <si>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</si>
  <si>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</si>
  <si>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</si>
  <si>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</si>
  <si>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</si>
  <si>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</si>
  <si>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</si>
  <si>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</si>
  <si>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</si>
  <si>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</si>
  <si>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</si>
  <si>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</si>
  <si>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</si>
  <si>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</si>
  <si>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</si>
  <si>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</si>
  <si>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</si>
  <si>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</si>
  <si>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</si>
  <si>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</si>
  <si>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</si>
  <si>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</si>
  <si>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</si>
  <si>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</si>
  <si>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</si>
  <si>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</si>
  <si>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</si>
  <si>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</si>
  <si>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</si>
  <si>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</si>
  <si>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</si>
  <si>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</si>
  <si>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</si>
  <si>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</si>
  <si>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</si>
  <si>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</si>
  <si>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</si>
  <si>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</si>
  <si>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</si>
  <si>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</si>
  <si>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</si>
  <si>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</si>
  <si>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</si>
  <si>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</si>
  <si>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</si>
  <si>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</si>
  <si>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</si>
  <si>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</si>
  <si>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</si>
  <si>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</si>
  <si>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</si>
  <si>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</si>
  <si>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</si>
  <si>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</si>
  <si>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</si>
  <si>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</si>
  <si>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</si>
  <si>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</si>
  <si>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</si>
  <si>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</si>
  <si>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</si>
  <si>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</si>
  <si>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</si>
  <si>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</si>
  <si>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</si>
  <si>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</si>
  <si>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</si>
  <si>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</si>
  <si>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</si>
  <si>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</si>
  <si>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</si>
  <si>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</si>
  <si>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</si>
  <si>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</si>
  <si>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</si>
  <si>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</si>
  <si>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</si>
  <si>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</si>
  <si>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</si>
  <si>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</si>
  <si>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</si>
  <si>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</si>
  <si>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</si>
  <si>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</si>
  <si>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</si>
  <si>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</si>
  <si>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</si>
  <si>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</si>
  <si>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</si>
  <si>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</si>
  <si>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</si>
  <si>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</si>
  <si>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</si>
  <si>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</si>
  <si>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</si>
  <si>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</si>
  <si>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</si>
  <si>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</si>
  <si>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</si>
  <si>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</si>
  <si>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</si>
  <si>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休日急患診療事業特別会計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</si>
  <si>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</si>
  <si>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</si>
  <si>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</si>
  <si>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</si>
  <si>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</si>
  <si>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</si>
  <si>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</si>
  <si>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</si>
  <si>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</si>
  <si>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</si>
  <si>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</si>
  <si>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</si>
  <si>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</si>
  <si>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</si>
  <si>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</si>
  <si>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</si>
  <si>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</si>
  <si>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</si>
  <si>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</si>
  <si>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</si>
  <si>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</si>
  <si>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</si>
  <si>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</si>
  <si>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</si>
  <si>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</si>
  <si>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</si>
  <si>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</si>
  <si>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</si>
  <si>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</si>
  <si>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</si>
  <si>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</si>
  <si>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</si>
  <si>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</si>
  <si>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</si>
  <si>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</si>
  <si>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</si>
  <si>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</si>
  <si>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</si>
  <si>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</si>
  <si>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</si>
  <si>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</si>
  <si>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</si>
  <si>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</si>
  <si>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</si>
  <si>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</si>
  <si>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</si>
  <si>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</si>
  <si>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</si>
  <si>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</si>
  <si>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</si>
  <si>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</si>
  <si>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</si>
  <si>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</si>
  <si>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</si>
  <si>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</si>
  <si>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</si>
  <si>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</si>
  <si>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</si>
  <si>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</si>
  <si>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</si>
  <si>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</si>
  <si>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</si>
  <si>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</si>
  <si>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</si>
  <si>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</si>
  <si>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</si>
  <si>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</si>
  <si>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</si>
  <si>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</si>
  <si>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</si>
  <si>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</si>
  <si>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</si>
  <si>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</si>
  <si>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</si>
  <si>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</si>
  <si>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</si>
  <si>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</si>
  <si>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</si>
  <si>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</si>
  <si>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</si>
  <si>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</si>
  <si>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</si>
  <si>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</si>
  <si>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</si>
  <si>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</si>
  <si>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</si>
  <si>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</si>
  <si>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</si>
  <si>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</si>
  <si>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</si>
  <si>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</si>
  <si>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</si>
  <si>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</si>
  <si>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</si>
  <si>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</si>
  <si>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</si>
  <si>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</si>
  <si>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</si>
  <si>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</si>
  <si>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</si>
  <si>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</si>
  <si>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</si>
  <si>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</si>
  <si>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</si>
  <si>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</si>
  <si>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</si>
  <si>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</si>
  <si>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</si>
  <si>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</si>
  <si>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</si>
  <si>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</si>
  <si>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</si>
  <si>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</si>
  <si>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</si>
  <si>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</si>
  <si>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</si>
  <si>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</si>
  <si>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</si>
  <si>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</si>
  <si>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</si>
  <si>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</si>
  <si>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</si>
  <si>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</si>
  <si>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</si>
  <si>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</si>
  <si>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</si>
  <si>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</si>
  <si>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</si>
  <si>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</si>
  <si>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</si>
  <si>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</si>
  <si>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</si>
  <si>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</si>
  <si>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</si>
  <si>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</si>
  <si>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</si>
  <si>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</si>
  <si>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</si>
  <si>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</si>
  <si>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</si>
  <si>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</si>
  <si>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</si>
  <si>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</si>
  <si>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</si>
  <si>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</si>
  <si>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</si>
  <si>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</si>
  <si>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</si>
  <si>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</si>
  <si>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</si>
  <si>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</si>
  <si>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</si>
  <si>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</si>
  <si>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</si>
  <si>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</si>
  <si>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</si>
  <si>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0.79</t>
  </si>
  <si>
    <t>▲ 1.88</t>
  </si>
  <si>
    <t>水道事業会計</t>
  </si>
  <si>
    <t>下水道事業会計</t>
  </si>
  <si>
    <t>一般会計</t>
  </si>
  <si>
    <t>病院事業会計</t>
  </si>
  <si>
    <t>介護保険事業特別会計</t>
  </si>
  <si>
    <t>後期高齢者医療事業特別会計</t>
  </si>
  <si>
    <t>国民健康保険事業（事業勘定）特別会計</t>
  </si>
  <si>
    <t>土地取得事業特別会計</t>
  </si>
  <si>
    <t>その他会計（赤字）</t>
  </si>
  <si>
    <t>その他会計（黒字）</t>
  </si>
  <si>
    <t>R01</t>
    <phoneticPr fontId="5"/>
  </si>
  <si>
    <t>R02</t>
    <phoneticPr fontId="5"/>
  </si>
  <si>
    <t>R03</t>
    <phoneticPr fontId="5"/>
  </si>
  <si>
    <t>R04</t>
    <phoneticPr fontId="5"/>
  </si>
  <si>
    <t>R05</t>
    <phoneticPr fontId="5"/>
  </si>
  <si>
    <t>萩市合併特例基金</t>
    <rPh sb="0" eb="2">
      <t>ハギシ</t>
    </rPh>
    <rPh sb="2" eb="4">
      <t>ガッペイ</t>
    </rPh>
    <rPh sb="4" eb="6">
      <t>トクレイ</t>
    </rPh>
    <rPh sb="6" eb="8">
      <t>キキン</t>
    </rPh>
    <phoneticPr fontId="5"/>
  </si>
  <si>
    <t>市庁舎建設基金</t>
    <rPh sb="0" eb="1">
      <t>シ</t>
    </rPh>
    <rPh sb="1" eb="3">
      <t>チョウシャ</t>
    </rPh>
    <rPh sb="3" eb="5">
      <t>ケンセツ</t>
    </rPh>
    <rPh sb="5" eb="7">
      <t>キキン</t>
    </rPh>
    <phoneticPr fontId="2"/>
  </si>
  <si>
    <t>萩市民病院基金</t>
    <rPh sb="0" eb="3">
      <t>ハギシミン</t>
    </rPh>
    <rPh sb="3" eb="5">
      <t>ビョウイン</t>
    </rPh>
    <rPh sb="5" eb="7">
      <t>キキン</t>
    </rPh>
    <phoneticPr fontId="2"/>
  </si>
  <si>
    <t>あなたのふるさと萩応援基金</t>
    <rPh sb="8" eb="9">
      <t>ハギ</t>
    </rPh>
    <rPh sb="9" eb="11">
      <t>オウエン</t>
    </rPh>
    <rPh sb="11" eb="13">
      <t>キキン</t>
    </rPh>
    <phoneticPr fontId="2"/>
  </si>
  <si>
    <t>萩市職員退職手当基金</t>
    <rPh sb="0" eb="2">
      <t>ハギシ</t>
    </rPh>
    <rPh sb="2" eb="4">
      <t>ショクイン</t>
    </rPh>
    <rPh sb="4" eb="6">
      <t>タイショク</t>
    </rPh>
    <rPh sb="6" eb="8">
      <t>テアテ</t>
    </rPh>
    <rPh sb="8" eb="10">
      <t>キキン</t>
    </rPh>
    <phoneticPr fontId="2"/>
  </si>
  <si>
    <t>山口県市町総合事務組合（一般会計）</t>
    <rPh sb="0" eb="2">
      <t>ヤマグチ</t>
    </rPh>
    <rPh sb="2" eb="3">
      <t>ケン</t>
    </rPh>
    <rPh sb="3" eb="4">
      <t>シ</t>
    </rPh>
    <rPh sb="4" eb="5">
      <t>マチ</t>
    </rPh>
    <rPh sb="5" eb="7">
      <t>ソウゴウ</t>
    </rPh>
    <rPh sb="7" eb="9">
      <t>ジム</t>
    </rPh>
    <rPh sb="9" eb="11">
      <t>クミアイ</t>
    </rPh>
    <rPh sb="12" eb="14">
      <t>イッパン</t>
    </rPh>
    <rPh sb="14" eb="16">
      <t>カイケイ</t>
    </rPh>
    <phoneticPr fontId="2"/>
  </si>
  <si>
    <t>山口県市町総合事務組合（山口県自治会館管理特別会計）</t>
    <rPh sb="0" eb="2">
      <t>ヤマグチ</t>
    </rPh>
    <rPh sb="2" eb="3">
      <t>ケン</t>
    </rPh>
    <rPh sb="3" eb="4">
      <t>シ</t>
    </rPh>
    <rPh sb="4" eb="5">
      <t>マチ</t>
    </rPh>
    <rPh sb="5" eb="7">
      <t>ソウゴウ</t>
    </rPh>
    <rPh sb="7" eb="9">
      <t>ジム</t>
    </rPh>
    <rPh sb="9" eb="11">
      <t>クミアイ</t>
    </rPh>
    <rPh sb="12" eb="14">
      <t>ヤマグチ</t>
    </rPh>
    <rPh sb="14" eb="15">
      <t>ケン</t>
    </rPh>
    <rPh sb="15" eb="17">
      <t>ジチ</t>
    </rPh>
    <rPh sb="17" eb="19">
      <t>カイカン</t>
    </rPh>
    <rPh sb="19" eb="21">
      <t>カンリ</t>
    </rPh>
    <rPh sb="21" eb="23">
      <t>トクベツ</t>
    </rPh>
    <rPh sb="23" eb="25">
      <t>カイケイ</t>
    </rPh>
    <phoneticPr fontId="2"/>
  </si>
  <si>
    <t>山口県後期高齢者医療医療広域連合（一般会計）</t>
    <rPh sb="0" eb="2">
      <t>ヤマグチ</t>
    </rPh>
    <rPh sb="2" eb="3">
      <t>ケン</t>
    </rPh>
    <rPh sb="3" eb="10">
      <t>コウキコウレイシャイリョウ</t>
    </rPh>
    <rPh sb="10" eb="12">
      <t>イリョウ</t>
    </rPh>
    <rPh sb="12" eb="14">
      <t>コウイキ</t>
    </rPh>
    <rPh sb="14" eb="16">
      <t>レンゴウ</t>
    </rPh>
    <rPh sb="17" eb="19">
      <t>イッパン</t>
    </rPh>
    <rPh sb="19" eb="21">
      <t>カイケイ</t>
    </rPh>
    <phoneticPr fontId="2"/>
  </si>
  <si>
    <t>山口県後期高齢者医療医療広域連合（後期高齢者医療特別会計）</t>
    <rPh sb="0" eb="2">
      <t>ヤマグチ</t>
    </rPh>
    <rPh sb="2" eb="3">
      <t>ケン</t>
    </rPh>
    <rPh sb="3" eb="10">
      <t>コウキコウレイシャイリョウ</t>
    </rPh>
    <rPh sb="10" eb="12">
      <t>イリョウ</t>
    </rPh>
    <rPh sb="12" eb="14">
      <t>コウイキ</t>
    </rPh>
    <rPh sb="14" eb="16">
      <t>レンゴウ</t>
    </rPh>
    <rPh sb="17" eb="19">
      <t>コウキ</t>
    </rPh>
    <rPh sb="19" eb="22">
      <t>コウレイシャ</t>
    </rPh>
    <rPh sb="22" eb="24">
      <t>イリョウ</t>
    </rPh>
    <rPh sb="24" eb="26">
      <t>トクベツ</t>
    </rPh>
    <rPh sb="26" eb="28">
      <t>カイケイ</t>
    </rPh>
    <phoneticPr fontId="2"/>
  </si>
  <si>
    <t>萩・長門一部事務組合（一般会計）</t>
    <rPh sb="0" eb="1">
      <t>ハギ</t>
    </rPh>
    <rPh sb="2" eb="4">
      <t>ナガト</t>
    </rPh>
    <rPh sb="4" eb="10">
      <t>イチブジムクミアイ</t>
    </rPh>
    <rPh sb="11" eb="15">
      <t>イッパンカイケイ</t>
    </rPh>
    <phoneticPr fontId="2"/>
  </si>
  <si>
    <t>マリーナ萩</t>
    <rPh sb="4" eb="5">
      <t>ハギ</t>
    </rPh>
    <phoneticPr fontId="2"/>
  </si>
  <si>
    <t>萩公共サービス</t>
    <rPh sb="0" eb="1">
      <t>ハギ</t>
    </rPh>
    <rPh sb="1" eb="3">
      <t>コウキョウ</t>
    </rPh>
    <phoneticPr fontId="2"/>
  </si>
  <si>
    <t>萩海運</t>
    <rPh sb="0" eb="1">
      <t>ハギ</t>
    </rPh>
    <rPh sb="1" eb="3">
      <t>カイウン</t>
    </rPh>
    <phoneticPr fontId="2"/>
  </si>
  <si>
    <t>萩市土地開発公社</t>
    <rPh sb="0" eb="2">
      <t>ハギシ</t>
    </rPh>
    <rPh sb="2" eb="4">
      <t>トチ</t>
    </rPh>
    <rPh sb="4" eb="6">
      <t>カイハツ</t>
    </rPh>
    <rPh sb="6" eb="8">
      <t>コウシャ</t>
    </rPh>
    <phoneticPr fontId="2"/>
  </si>
  <si>
    <t>アクアグリーン川上</t>
    <rPh sb="7" eb="9">
      <t>カワカミ</t>
    </rPh>
    <phoneticPr fontId="2"/>
  </si>
  <si>
    <t>たまがわ</t>
  </si>
  <si>
    <t>アスクむつみ</t>
  </si>
  <si>
    <t>旭開発</t>
    <rPh sb="0" eb="1">
      <t>アサヒ</t>
    </rPh>
    <rPh sb="1" eb="3">
      <t>カイハツ</t>
    </rPh>
    <phoneticPr fontId="2"/>
  </si>
  <si>
    <t>グリンファーム旭</t>
    <rPh sb="7" eb="8">
      <t>アサヒ</t>
    </rPh>
    <phoneticPr fontId="2"/>
  </si>
  <si>
    <t>ハピネスふくえ</t>
  </si>
  <si>
    <t>広域市町村型CATVネットワーク</t>
    <rPh sb="0" eb="2">
      <t>コウイキ</t>
    </rPh>
    <rPh sb="2" eb="5">
      <t>シチョウソン</t>
    </rPh>
    <rPh sb="5" eb="6">
      <t>カタ</t>
    </rPh>
    <phoneticPr fontId="2"/>
  </si>
  <si>
    <t>無角和種振興公社</t>
    <rPh sb="0" eb="1">
      <t>ム</t>
    </rPh>
    <rPh sb="1" eb="2">
      <t>カク</t>
    </rPh>
    <rPh sb="2" eb="3">
      <t>ワ</t>
    </rPh>
    <rPh sb="3" eb="4">
      <t>シュ</t>
    </rPh>
    <rPh sb="4" eb="6">
      <t>シンコウ</t>
    </rPh>
    <rPh sb="6" eb="8">
      <t>コウシャ</t>
    </rPh>
    <phoneticPr fontId="2"/>
  </si>
  <si>
    <t>萩八景遊覧船</t>
    <rPh sb="0" eb="1">
      <t>ハギ</t>
    </rPh>
    <rPh sb="1" eb="3">
      <t>ハッケイ</t>
    </rPh>
    <rPh sb="3" eb="6">
      <t>ユウランセン</t>
    </rPh>
    <phoneticPr fontId="2"/>
  </si>
  <si>
    <t>〇</t>
  </si>
  <si>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</si>
  <si>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</si>
  <si>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</si>
  <si>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</si>
  <si>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</si>
  <si>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</si>
  <si>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</si>
  <si>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</si>
  <si>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</si>
  <si>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</si>
  <si>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</si>
  <si>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については、地方債発行の抑制や職員数の適正化等により類似団体と比較しても低い水準を維持している。しかしながら、本市が所有する多数の施設が老朽化しており、建替えが検討される施設もあることから、今後、多額の地方債の発行が見込まれるため、引き続き公債費の適正化に努めていく必要がある。</t>
    <rPh sb="56" eb="58">
      <t>イジ</t>
    </rPh>
    <rPh sb="70" eb="72">
      <t>ホンシ</t>
    </rPh>
    <rPh sb="73" eb="75">
      <t>ショユウ</t>
    </rPh>
    <rPh sb="77" eb="79">
      <t>タスウ</t>
    </rPh>
    <rPh sb="80" eb="82">
      <t>シセツ</t>
    </rPh>
    <rPh sb="83" eb="86">
      <t>ロウキュウカ</t>
    </rPh>
    <rPh sb="91" eb="93">
      <t>タテカ</t>
    </rPh>
    <rPh sb="95" eb="97">
      <t>ケントウ</t>
    </rPh>
    <rPh sb="100" eb="102">
      <t>シセツ</t>
    </rPh>
    <rPh sb="110" eb="112">
      <t>コンゴ</t>
    </rPh>
    <rPh sb="113" eb="115">
      <t>タガク</t>
    </rPh>
    <rPh sb="116" eb="119">
      <t>チホウサイ</t>
    </rPh>
    <rPh sb="120" eb="122">
      <t>ハッコウ</t>
    </rPh>
    <rPh sb="123" eb="125">
      <t>ミコ</t>
    </rPh>
    <rPh sb="131" eb="132">
      <t>ヒ</t>
    </rPh>
    <rPh sb="133" eb="134">
      <t>ツヅ</t>
    </rPh>
    <rPh sb="139" eb="142">
      <t>テキセイカ</t>
    </rPh>
    <rPh sb="143" eb="144">
      <t>ツト</t>
    </rPh>
    <rPh sb="148" eb="150">
      <t>ヒツヨウ</t>
    </rPh>
    <phoneticPr fontId="5"/>
  </si>
  <si>
    <t>実質公債費比率</t>
    <phoneticPr fontId="5"/>
  </si>
  <si>
    <t>　地方債発行の抑制や職員数の適正化により将来負担比率が低い水準にある一方、有形固定資産の形成に比べ、減価償却費が高いため、有形固定資産減価償却率は上昇している。このことから、今後の維持更新費用の増加が予想され、財政負担への影響が懸念されるため、公共施設等総合管理計画に基づき、適正化を図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</si>
</sst>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Segoe UI Symbol"/>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9" fillId="0" borderId="116" xfId="14"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0423C7B-6008-4E89-88B2-109EE72F3D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08C-4078-831E-E24DC61072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71187</c:v>
                </c:pt>
                <c:pt idx="1">
                  <c:v>61773</c:v>
                </c:pt>
                <c:pt idx="2">
                  <c:v>93289</c:v>
                </c:pt>
                <c:pt idx="3">
                  <c:v>62435</c:v>
                </c:pt>
                <c:pt idx="4">
                  <c:v>67196</c:v>
                </c:pt>
              </c:numCache>
            </c:numRef>
          </c:val>
          <c:smooth val="0"/>
          <c:extLst>
            <c:ext xmlns:c16="http://schemas.microsoft.com/office/drawing/2014/chart" uri="{C3380CC4-5D6E-409C-BE32-E72D297353CC}">
              <c16:uniqueId val="{00000001-B08C-4078-831E-E24DC61072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3.15</c:v>
                </c:pt>
                <c:pt idx="1">
                  <c:v>3.31</c:v>
                </c:pt>
                <c:pt idx="2">
                  <c:v>7.2</c:v>
                </c:pt>
                <c:pt idx="3">
                  <c:v>3.58</c:v>
                </c:pt>
                <c:pt idx="4">
                  <c:v>3</c:v>
                </c:pt>
              </c:numCache>
            </c:numRef>
          </c:val>
          <c:extLst>
            <c:ext xmlns:c16="http://schemas.microsoft.com/office/drawing/2014/chart" uri="{C3380CC4-5D6E-409C-BE32-E72D297353CC}">
              <c16:uniqueId val="{00000000-A71A-4A84-8279-2ABB2E932B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23.83</c:v>
                </c:pt>
                <c:pt idx="1">
                  <c:v>25.23</c:v>
                </c:pt>
                <c:pt idx="2">
                  <c:v>26.1</c:v>
                </c:pt>
                <c:pt idx="3">
                  <c:v>29.14</c:v>
                </c:pt>
                <c:pt idx="4">
                  <c:v>30.94</c:v>
                </c:pt>
              </c:numCache>
            </c:numRef>
          </c:val>
          <c:extLst>
            <c:ext xmlns:c16="http://schemas.microsoft.com/office/drawing/2014/chart" uri="{C3380CC4-5D6E-409C-BE32-E72D297353CC}">
              <c16:uniqueId val="{00000001-A71A-4A84-8279-2ABB2E932B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-0.79</c:v>
                </c:pt>
                <c:pt idx="1">
                  <c:v>1.77</c:v>
                </c:pt>
                <c:pt idx="2">
                  <c:v>5.6</c:v>
                </c:pt>
                <c:pt idx="3">
                  <c:v>-1.88</c:v>
                </c:pt>
                <c:pt idx="4">
                  <c:v>1.21</c:v>
                </c:pt>
              </c:numCache>
            </c:numRef>
          </c:val>
          <c:smooth val="0"/>
          <c:extLst>
            <c:ext xmlns:c16="http://schemas.microsoft.com/office/drawing/2014/chart" uri="{C3380CC4-5D6E-409C-BE32-E72D297353CC}">
              <c16:uniqueId val="{00000002-A71A-4A84-8279-2ABB2E932B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98-4B08-BC76-DDE906295F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98-4B08-BC76-DDE906295F81}"/>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98-4B08-BC76-DDE906295F81}"/>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0.32</c:v>
                </c:pt>
                <c:pt idx="2">
                  <c:v>#N/A</c:v>
                </c:pt>
                <c:pt idx="3">
                  <c:v>0.56000000000000005</c:v>
                </c:pt>
                <c:pt idx="4">
                  <c:v>#N/A</c:v>
                </c:pt>
                <c:pt idx="5">
                  <c:v>0.01</c:v>
                </c:pt>
                <c:pt idx="6">
                  <c:v>#N/A</c:v>
                </c:pt>
                <c:pt idx="7">
                  <c:v>0.01</c:v>
                </c:pt>
                <c:pt idx="8">
                  <c:v>#N/A</c:v>
                </c:pt>
                <c:pt idx="9">
                  <c:v>0</c:v>
                </c:pt>
              </c:numCache>
            </c:numRef>
          </c:val>
          <c:extLst>
            <c:ext xmlns:c16="http://schemas.microsoft.com/office/drawing/2014/chart" uri="{C3380CC4-5D6E-409C-BE32-E72D297353CC}">
              <c16:uniqueId val="{00000003-8F98-4B08-BC76-DDE906295F8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0.09</c:v>
                </c:pt>
                <c:pt idx="8">
                  <c:v>#N/A</c:v>
                </c:pt>
                <c:pt idx="9">
                  <c:v>0.09</c:v>
                </c:pt>
              </c:numCache>
            </c:numRef>
          </c:val>
          <c:extLst>
            <c:ext xmlns:c16="http://schemas.microsoft.com/office/drawing/2014/chart" uri="{C3380CC4-5D6E-409C-BE32-E72D297353CC}">
              <c16:uniqueId val="{00000004-8F98-4B08-BC76-DDE906295F8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0.82</c:v>
                </c:pt>
                <c:pt idx="4">
                  <c:v>#N/A</c:v>
                </c:pt>
                <c:pt idx="5">
                  <c:v>0.35</c:v>
                </c:pt>
                <c:pt idx="6">
                  <c:v>#N/A</c:v>
                </c:pt>
                <c:pt idx="7">
                  <c:v>0.59</c:v>
                </c:pt>
                <c:pt idx="8">
                  <c:v>#N/A</c:v>
                </c:pt>
                <c:pt idx="9">
                  <c:v>0.56000000000000005</c:v>
                </c:pt>
              </c:numCache>
            </c:numRef>
          </c:val>
          <c:extLst>
            <c:ext xmlns:c16="http://schemas.microsoft.com/office/drawing/2014/chart" uri="{C3380CC4-5D6E-409C-BE32-E72D297353CC}">
              <c16:uniqueId val="{00000005-8F98-4B08-BC76-DDE906295F8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4.34</c:v>
                </c:pt>
                <c:pt idx="2">
                  <c:v>#N/A</c:v>
                </c:pt>
                <c:pt idx="3">
                  <c:v>4</c:v>
                </c:pt>
                <c:pt idx="4">
                  <c:v>#N/A</c:v>
                </c:pt>
                <c:pt idx="5">
                  <c:v>4.04</c:v>
                </c:pt>
                <c:pt idx="6">
                  <c:v>#N/A</c:v>
                </c:pt>
                <c:pt idx="7">
                  <c:v>4.1500000000000004</c:v>
                </c:pt>
                <c:pt idx="8">
                  <c:v>#N/A</c:v>
                </c:pt>
                <c:pt idx="9">
                  <c:v>2.48</c:v>
                </c:pt>
              </c:numCache>
            </c:numRef>
          </c:val>
          <c:extLst>
            <c:ext xmlns:c16="http://schemas.microsoft.com/office/drawing/2014/chart" uri="{C3380CC4-5D6E-409C-BE32-E72D297353CC}">
              <c16:uniqueId val="{00000006-8F98-4B08-BC76-DDE906295F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3.16</c:v>
                </c:pt>
                <c:pt idx="2">
                  <c:v>#N/A</c:v>
                </c:pt>
                <c:pt idx="3">
                  <c:v>3.31</c:v>
                </c:pt>
                <c:pt idx="4">
                  <c:v>#N/A</c:v>
                </c:pt>
                <c:pt idx="5">
                  <c:v>7.19</c:v>
                </c:pt>
                <c:pt idx="6">
                  <c:v>#N/A</c:v>
                </c:pt>
                <c:pt idx="7">
                  <c:v>3.58</c:v>
                </c:pt>
                <c:pt idx="8">
                  <c:v>#N/A</c:v>
                </c:pt>
                <c:pt idx="9">
                  <c:v>2.99</c:v>
                </c:pt>
              </c:numCache>
            </c:numRef>
          </c:val>
          <c:extLst>
            <c:ext xmlns:c16="http://schemas.microsoft.com/office/drawing/2014/chart" uri="{C3380CC4-5D6E-409C-BE32-E72D297353CC}">
              <c16:uniqueId val="{00000007-8F98-4B08-BC76-DDE906295F8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1.24</c:v>
                </c:pt>
                <c:pt idx="2">
                  <c:v>#N/A</c:v>
                </c:pt>
                <c:pt idx="3">
                  <c:v>1.73</c:v>
                </c:pt>
                <c:pt idx="4">
                  <c:v>#N/A</c:v>
                </c:pt>
                <c:pt idx="5">
                  <c:v>2.08</c:v>
                </c:pt>
                <c:pt idx="6">
                  <c:v>#N/A</c:v>
                </c:pt>
                <c:pt idx="7">
                  <c:v>2.61</c:v>
                </c:pt>
                <c:pt idx="8">
                  <c:v>#N/A</c:v>
                </c:pt>
                <c:pt idx="9">
                  <c:v>3.1</c:v>
                </c:pt>
              </c:numCache>
            </c:numRef>
          </c:val>
          <c:extLst>
            <c:ext xmlns:c16="http://schemas.microsoft.com/office/drawing/2014/chart" uri="{C3380CC4-5D6E-409C-BE32-E72D297353CC}">
              <c16:uniqueId val="{00000008-8F98-4B08-BC76-DDE906295F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10.36</c:v>
                </c:pt>
                <c:pt idx="2">
                  <c:v>#N/A</c:v>
                </c:pt>
                <c:pt idx="3">
                  <c:v>11.4</c:v>
                </c:pt>
                <c:pt idx="4">
                  <c:v>#N/A</c:v>
                </c:pt>
                <c:pt idx="5">
                  <c:v>11.87</c:v>
                </c:pt>
                <c:pt idx="6">
                  <c:v>#N/A</c:v>
                </c:pt>
                <c:pt idx="7">
                  <c:v>12.67</c:v>
                </c:pt>
                <c:pt idx="8">
                  <c:v>#N/A</c:v>
                </c:pt>
                <c:pt idx="9">
                  <c:v>13.32</c:v>
                </c:pt>
              </c:numCache>
            </c:numRef>
          </c:val>
          <c:extLst>
            <c:ext xmlns:c16="http://schemas.microsoft.com/office/drawing/2014/chart" uri="{C3380CC4-5D6E-409C-BE32-E72D297353CC}">
              <c16:uniqueId val="{00000009-8F98-4B08-BC76-DDE906295F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3758</c:v>
                </c:pt>
                <c:pt idx="5">
                  <c:v>3624</c:v>
                </c:pt>
                <c:pt idx="8">
                  <c:v>3554</c:v>
                </c:pt>
                <c:pt idx="11">
                  <c:v>3499</c:v>
                </c:pt>
                <c:pt idx="14">
                  <c:v>3500</c:v>
                </c:pt>
              </c:numCache>
            </c:numRef>
          </c:val>
          <c:extLst>
            <c:ext xmlns:c16="http://schemas.microsoft.com/office/drawing/2014/chart" uri="{C3380CC4-5D6E-409C-BE32-E72D297353CC}">
              <c16:uniqueId val="{00000000-AD52-45D4-AB92-FF18671AB0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52-45D4-AB92-FF18671AB0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25</c:v>
                </c:pt>
                <c:pt idx="9">
                  <c:v>21</c:v>
                </c:pt>
                <c:pt idx="12">
                  <c:v>10</c:v>
                </c:pt>
              </c:numCache>
            </c:numRef>
          </c:val>
          <c:extLst>
            <c:ext xmlns:c16="http://schemas.microsoft.com/office/drawing/2014/chart" uri="{C3380CC4-5D6E-409C-BE32-E72D297353CC}">
              <c16:uniqueId val="{00000002-AD52-45D4-AB92-FF18671AB0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52-45D4-AB92-FF18671AB0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1100</c:v>
                </c:pt>
                <c:pt idx="3">
                  <c:v>1139</c:v>
                </c:pt>
                <c:pt idx="6">
                  <c:v>1129</c:v>
                </c:pt>
                <c:pt idx="9">
                  <c:v>1082</c:v>
                </c:pt>
                <c:pt idx="12">
                  <c:v>1099</c:v>
                </c:pt>
              </c:numCache>
            </c:numRef>
          </c:val>
          <c:extLst>
            <c:ext xmlns:c16="http://schemas.microsoft.com/office/drawing/2014/chart" uri="{C3380CC4-5D6E-409C-BE32-E72D297353CC}">
              <c16:uniqueId val="{00000004-AD52-45D4-AB92-FF18671AB0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52-45D4-AB92-FF18671AB0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52-45D4-AB92-FF18671AB0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3398</c:v>
                </c:pt>
                <c:pt idx="3">
                  <c:v>3257</c:v>
                </c:pt>
                <c:pt idx="6">
                  <c:v>3318</c:v>
                </c:pt>
                <c:pt idx="9">
                  <c:v>3228</c:v>
                </c:pt>
                <c:pt idx="12">
                  <c:v>3182</c:v>
                </c:pt>
              </c:numCache>
            </c:numRef>
          </c:val>
          <c:extLst>
            <c:ext xmlns:c16="http://schemas.microsoft.com/office/drawing/2014/chart" uri="{C3380CC4-5D6E-409C-BE32-E72D297353CC}">
              <c16:uniqueId val="{00000007-AD52-45D4-AB92-FF18671AB0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750</c:v>
                </c:pt>
                <c:pt idx="2">
                  <c:v>#N/A</c:v>
                </c:pt>
                <c:pt idx="3">
                  <c:v>#N/A</c:v>
                </c:pt>
                <c:pt idx="4">
                  <c:v>781</c:v>
                </c:pt>
                <c:pt idx="5">
                  <c:v>#N/A</c:v>
                </c:pt>
                <c:pt idx="6">
                  <c:v>#N/A</c:v>
                </c:pt>
                <c:pt idx="7">
                  <c:v>918</c:v>
                </c:pt>
                <c:pt idx="8">
                  <c:v>#N/A</c:v>
                </c:pt>
                <c:pt idx="9">
                  <c:v>#N/A</c:v>
                </c:pt>
                <c:pt idx="10">
                  <c:v>832</c:v>
                </c:pt>
                <c:pt idx="11">
                  <c:v>#N/A</c:v>
                </c:pt>
                <c:pt idx="12">
                  <c:v>#N/A</c:v>
                </c:pt>
                <c:pt idx="13">
                  <c:v>791</c:v>
                </c:pt>
                <c:pt idx="14">
                  <c:v>#N/A</c:v>
                </c:pt>
              </c:numCache>
            </c:numRef>
          </c:val>
          <c:smooth val="0"/>
          <c:extLst>
            <c:ext xmlns:c16="http://schemas.microsoft.com/office/drawing/2014/chart" uri="{C3380CC4-5D6E-409C-BE32-E72D297353CC}">
              <c16:uniqueId val="{00000008-AD52-45D4-AB92-FF18671AB0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29608</c:v>
                </c:pt>
                <c:pt idx="5">
                  <c:v>28486</c:v>
                </c:pt>
                <c:pt idx="8">
                  <c:v>28032</c:v>
                </c:pt>
                <c:pt idx="11">
                  <c:v>27141</c:v>
                </c:pt>
                <c:pt idx="14">
                  <c:v>26735</c:v>
                </c:pt>
              </c:numCache>
            </c:numRef>
          </c:val>
          <c:extLst>
            <c:ext xmlns:c16="http://schemas.microsoft.com/office/drawing/2014/chart" uri="{C3380CC4-5D6E-409C-BE32-E72D297353CC}">
              <c16:uniqueId val="{00000000-1D10-4C54-84B9-D12304E867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4545</c:v>
                </c:pt>
                <c:pt idx="5">
                  <c:v>3790</c:v>
                </c:pt>
                <c:pt idx="8">
                  <c:v>3615</c:v>
                </c:pt>
                <c:pt idx="11">
                  <c:v>3473</c:v>
                </c:pt>
                <c:pt idx="14">
                  <c:v>3400</c:v>
                </c:pt>
              </c:numCache>
            </c:numRef>
          </c:val>
          <c:extLst>
            <c:ext xmlns:c16="http://schemas.microsoft.com/office/drawing/2014/chart" uri="{C3380CC4-5D6E-409C-BE32-E72D297353CC}">
              <c16:uniqueId val="{00000001-1D10-4C54-84B9-D12304E867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10819</c:v>
                </c:pt>
                <c:pt idx="5">
                  <c:v>11259</c:v>
                </c:pt>
                <c:pt idx="8">
                  <c:v>11841</c:v>
                </c:pt>
                <c:pt idx="11">
                  <c:v>12641</c:v>
                </c:pt>
                <c:pt idx="14">
                  <c:v>12924</c:v>
                </c:pt>
              </c:numCache>
            </c:numRef>
          </c:val>
          <c:extLst>
            <c:ext xmlns:c16="http://schemas.microsoft.com/office/drawing/2014/chart" uri="{C3380CC4-5D6E-409C-BE32-E72D297353CC}">
              <c16:uniqueId val="{00000002-1D10-4C54-84B9-D12304E867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10-4C54-84B9-D12304E867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10-4C54-84B9-D12304E867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360</c:v>
                </c:pt>
                <c:pt idx="3">
                  <c:v>540</c:v>
                </c:pt>
                <c:pt idx="6">
                  <c:v>630</c:v>
                </c:pt>
                <c:pt idx="9">
                  <c:v>720</c:v>
                </c:pt>
                <c:pt idx="12">
                  <c:v>810</c:v>
                </c:pt>
              </c:numCache>
            </c:numRef>
          </c:val>
          <c:extLst>
            <c:ext xmlns:c16="http://schemas.microsoft.com/office/drawing/2014/chart" uri="{C3380CC4-5D6E-409C-BE32-E72D297353CC}">
              <c16:uniqueId val="{00000005-1D10-4C54-84B9-D12304E867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5367</c:v>
                </c:pt>
                <c:pt idx="3">
                  <c:v>5275</c:v>
                </c:pt>
                <c:pt idx="6">
                  <c:v>5415</c:v>
                </c:pt>
                <c:pt idx="9">
                  <c:v>5383</c:v>
                </c:pt>
                <c:pt idx="12">
                  <c:v>5522</c:v>
                </c:pt>
              </c:numCache>
            </c:numRef>
          </c:val>
          <c:extLst>
            <c:ext xmlns:c16="http://schemas.microsoft.com/office/drawing/2014/chart" uri="{C3380CC4-5D6E-409C-BE32-E72D297353CC}">
              <c16:uniqueId val="{00000006-1D10-4C54-84B9-D12304E867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10-4C54-84B9-D12304E867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13873</c:v>
                </c:pt>
                <c:pt idx="3">
                  <c:v>13491</c:v>
                </c:pt>
                <c:pt idx="6">
                  <c:v>12949</c:v>
                </c:pt>
                <c:pt idx="9">
                  <c:v>12111</c:v>
                </c:pt>
                <c:pt idx="12">
                  <c:v>11735</c:v>
                </c:pt>
              </c:numCache>
            </c:numRef>
          </c:val>
          <c:extLst>
            <c:ext xmlns:c16="http://schemas.microsoft.com/office/drawing/2014/chart" uri="{C3380CC4-5D6E-409C-BE32-E72D297353CC}">
              <c16:uniqueId val="{00000008-1D10-4C54-84B9-D12304E867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c:v>
                </c:pt>
                <c:pt idx="3">
                  <c:v>33</c:v>
                </c:pt>
                <c:pt idx="6">
                  <c:v>27</c:v>
                </c:pt>
                <c:pt idx="9">
                  <c:v>22</c:v>
                </c:pt>
                <c:pt idx="12">
                  <c:v>21</c:v>
                </c:pt>
              </c:numCache>
            </c:numRef>
          </c:val>
          <c:extLst>
            <c:ext xmlns:c16="http://schemas.microsoft.com/office/drawing/2014/chart" uri="{C3380CC4-5D6E-409C-BE32-E72D297353CC}">
              <c16:uniqueId val="{00000009-1D10-4C54-84B9-D12304E867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25190</c:v>
                </c:pt>
                <c:pt idx="3">
                  <c:v>24457</c:v>
                </c:pt>
                <c:pt idx="6">
                  <c:v>23935</c:v>
                </c:pt>
                <c:pt idx="9">
                  <c:v>22818</c:v>
                </c:pt>
                <c:pt idx="12">
                  <c:v>22087</c:v>
                </c:pt>
              </c:numCache>
            </c:numRef>
          </c:val>
          <c:extLst>
            <c:ext xmlns:c16="http://schemas.microsoft.com/office/drawing/2014/chart" uri="{C3380CC4-5D6E-409C-BE32-E72D297353CC}">
              <c16:uniqueId val="{0000000A-1D10-4C54-84B9-D12304E867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262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10-4C54-84B9-D12304E867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4703</c:v>
                </c:pt>
                <c:pt idx="1">
                  <c:v>5053</c:v>
                </c:pt>
                <c:pt idx="2">
                  <c:v>5365</c:v>
                </c:pt>
              </c:numCache>
            </c:numRef>
          </c:val>
          <c:extLst>
            <c:ext xmlns:c16="http://schemas.microsoft.com/office/drawing/2014/chart" uri="{C3380CC4-5D6E-409C-BE32-E72D297353CC}">
              <c16:uniqueId val="{00000000-704F-4EAC-9C0A-B057BC346C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886</c:v>
                </c:pt>
                <c:pt idx="1">
                  <c:v>886</c:v>
                </c:pt>
                <c:pt idx="2">
                  <c:v>963</c:v>
                </c:pt>
              </c:numCache>
            </c:numRef>
          </c:val>
          <c:extLst>
            <c:ext xmlns:c16="http://schemas.microsoft.com/office/drawing/2014/chart" uri="{C3380CC4-5D6E-409C-BE32-E72D297353CC}">
              <c16:uniqueId val="{00000001-704F-4EAC-9C0A-B057BC346C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6677</c:v>
                </c:pt>
                <c:pt idx="1">
                  <c:v>7206</c:v>
                </c:pt>
                <c:pt idx="2">
                  <c:v>7252</c:v>
                </c:pt>
              </c:numCache>
            </c:numRef>
          </c:val>
          <c:extLst>
            <c:ext xmlns:c16="http://schemas.microsoft.com/office/drawing/2014/chart" uri="{C3380CC4-5D6E-409C-BE32-E72D297353CC}">
              <c16:uniqueId val="{00000002-704F-4EAC-9C0A-B057BC346C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{062F5493-5021-46B7-A017-159C6D10841E}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8F-41E5-A313-CBD09D667F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{6FCBED1C-4CBA-4DCD-98D3-1DCEB70584B9}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8F-41E5-A313-CBD09D667F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{43059B30-659B-48AB-8875-AEED24FD172F}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8F-41E5-A313-CBD09D667F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{1B276292-D84C-4C80-96D0-B5C48CB796D8}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8F-41E5-A313-CBD09D667F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{1DA219B7-5BFC-4A80-B426-14EBFEACBD45}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8F-41E5-A313-CBD09D667F2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{173D7989-89CF-462E-A99C-EC165EA6D36F}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8F-41E5-A313-CBD09D667F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{6DB130BE-6646-44A0-88D7-93675082D890}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8F-41E5-A313-CBD09D667F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{CC4B018B-77D4-4497-AD75-6A323F68B2C6}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8F-41E5-A313-CBD09D667F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{7A95BA61-A9E2-4FDA-98CA-FF50D0392D80}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8F-41E5-A313-CBD09D667F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70.099999999999994</c:v>
                </c:pt>
                <c:pt idx="16">
                  <c:v>71.599999999999994</c:v>
                </c:pt>
                <c:pt idx="24">
                  <c:v>73.400000000000006</c:v>
                </c:pt>
                <c:pt idx="32">
                  <c:v>74.8</c:v>
                </c:pt>
              </c:numCache>
            </c:numRef>
          </c:xVal>
          <c:yVal>
            <c:numRef>
              <c:f>公会計指標分析・財政指標組合せ分析表!$BP$51:$DC$51</c:f>
              <c:numCache>
                <c:formatCode>#,##0.0;"▲ "#,##0.0</c:formatCode>
                <c:ptCount val="40"/>
                <c:pt idx="8">
                  <c:v>1.8</c:v>
                </c:pt>
              </c:numCache>
            </c:numRef>
          </c:yVal>
          <c:smooth val="0"/>
          <c:extLst>
            <c:ext xmlns:c16="http://schemas.microsoft.com/office/drawing/2014/chart" uri="{C3380CC4-5D6E-409C-BE32-E72D297353CC}">
              <c16:uniqueId val="{00000009-978F-41E5-A313-CBD09D667F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{288E5F94-8261-4C4C-9ED1-14819C28EDFC}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8F-41E5-A313-CBD09D667F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{DFB4AF35-F4C7-492C-96F9-83DA2F9FC656}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8F-41E5-A313-CBD09D667F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{B200C6E2-0531-4DD0-A319-C98B772A0C37}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8F-41E5-A313-CBD09D667F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{70EB2B2E-2D83-42ED-B95C-4079377686AB}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8F-41E5-A313-CBD09D667F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{F830D934-218A-4C09-B7CA-BC7FF7C25AB1}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8F-41E5-A313-CBD09D667F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{2C8A4DB3-7AA9-4F49-A50D-14B13042DEAA}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8F-41E5-A313-CBD09D667F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{156C017B-D974-438E-9D46-333A0A0EE9AA}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8F-41E5-A313-CBD09D667F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{CC5C622D-3069-4C80-A727-F097B16F1D42}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8F-41E5-A313-CBD09D667F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{D66D465E-0F6B-46B0-876B-BC07C2F1E843}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8F-41E5-A313-CBD09D667F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78F-41E5-A313-CBD09D667F2C}"/>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{E20BBD44-3EBA-4958-A160-4EDFE164BC3B}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53-48B2-A92C-4BE8977EB3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{C235DC9B-8299-440E-B7E2-135EC5B065CB}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53-48B2-A92C-4BE8977EB3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{4A71D7D2-F8DA-427F-8164-45481FE2141E}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53-48B2-A92C-4BE8977EB3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{5F7D93BE-EDE2-4391-8AC1-F3AE93FC7CF5}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53-48B2-A92C-4BE8977EB3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{E65D0328-1D00-4504-AF83-1A038E952A7D}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53-48B2-A92C-4BE8977EB3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{C2D1E18A-9542-4962-B861-43EF10F8E869}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53-48B2-A92C-4BE8977EB3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{29CE2752-97E7-4999-BFFF-C804FE129D53}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53-48B2-A92C-4BE8977EB3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{A01A5F68-65E5-43B8-906C-53B791C3B357}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53-48B2-A92C-4BE8977EB3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{5E285FCC-0025-4E8A-ACCA-03CB395949EB}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53-48B2-A92C-4BE8977EB3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5.7</c:v>
                </c:pt>
                <c:pt idx="16">
                  <c:v>5.6</c:v>
                </c:pt>
                <c:pt idx="24">
                  <c:v>5.8</c:v>
                </c:pt>
                <c:pt idx="32">
                  <c:v>5.8</c:v>
                </c:pt>
              </c:numCache>
            </c:numRef>
          </c:xVal>
          <c:yVal>
            <c:numRef>
              <c:f>公会計指標分析・財政指標組合せ分析表!$BP$73:$DC$73</c:f>
              <c:numCache>
                <c:formatCode>#,##0.0;"▲ "#,##0.0</c:formatCode>
                <c:ptCount val="40"/>
                <c:pt idx="8">
                  <c:v>1.8</c:v>
                </c:pt>
              </c:numCache>
            </c:numRef>
          </c:yVal>
          <c:smooth val="0"/>
          <c:extLst>
            <c:ext xmlns:c16="http://schemas.microsoft.com/office/drawing/2014/chart" uri="{C3380CC4-5D6E-409C-BE32-E72D297353CC}">
              <c16:uniqueId val="{00000009-DC53-48B2-A92C-4BE8977EB3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{B4ADE091-0014-4C74-9391-9E6FE7074091}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53-48B2-A92C-4BE8977EB3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{5219D71F-8890-4183-A452-F5C56AAD9EEB}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53-48B2-A92C-4BE8977EB3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{2690376B-4957-4AF4-A886-75657F86ECAE}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53-48B2-A92C-4BE8977EB3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{C94318A9-243C-4B93-8E37-0B0C0493B5BF}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53-48B2-A92C-4BE8977EB3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{2746CFAB-E514-4701-9EB8-D504F3B706DE}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53-48B2-A92C-4BE8977EB3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{4900FF75-2F18-4432-9C5F-08B5A0A4188F}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53-48B2-A92C-4BE8977EB3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{01A0457D-804D-49BA-9418-99489DD222A6}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53-48B2-A92C-4BE8977EB3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{5E8A9B0C-F2D3-4298-B64F-26EC918D4458}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53-48B2-A92C-4BE8977EB3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{B93DF12F-B913-4E37-9A87-976881D206A4}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53-48B2-A92C-4BE8977EB3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C53-48B2-A92C-4BE8977EB34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〇元利償還金</a:t>
          </a:r>
        </a:p>
        <a:p>
          <a:r>
            <a:rPr kumimoji="1" lang="ja-JP" altLang="en-US" sz="1100">
              <a:latin typeface="ＭＳ ゴシック" pitchFamily="49" charset="-128"/>
              <a:ea typeface="ＭＳ ゴシック" pitchFamily="49" charset="-128"/>
            </a:rPr>
            <a:t>　徴収猶予特例債の一括償還</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を行った令和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年度を除き、令和元年度以降年々減少している。今後も引き続き公債費負担の軽減を図っていく。</a:t>
          </a:r>
        </a:p>
        <a:p>
          <a:r>
            <a:rPr kumimoji="1" lang="ja-JP" altLang="en-US" sz="1100">
              <a:latin typeface="ＭＳ ゴシック" pitchFamily="49" charset="-128"/>
              <a:ea typeface="ＭＳ ゴシック" pitchFamily="49" charset="-128"/>
            </a:rPr>
            <a:t>〇実質公債費比率の分子</a:t>
          </a:r>
        </a:p>
        <a:p>
          <a:r>
            <a:rPr kumimoji="1" lang="ja-JP" altLang="en-US" sz="1100">
              <a:latin typeface="ＭＳ ゴシック" pitchFamily="49" charset="-128"/>
              <a:ea typeface="ＭＳ ゴシック" pitchFamily="49" charset="-128"/>
            </a:rPr>
            <a:t>　元利償還金が増加した令和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を除き、辺地対策事業債、過疎対策事業債、合併特例事業債、臨時財政対策債など、交付税算入率の高い地方債を優先して発行しているため、大きな流れとして、分子は年々減少していたが、近年は横ばいの傾向となっていることに加え、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年度で合併特例事業の発行期限を迎えるため、建設事業をより精査して実施していく必要がある。</a:t>
          </a:r>
        </a:p>
        <a:p>
          <a:r>
            <a:rPr kumimoji="1" lang="ja-JP" altLang="en-US" sz="1100">
              <a:latin typeface="ＭＳ ゴシック" pitchFamily="49" charset="-128"/>
              <a:ea typeface="ＭＳ ゴシック" pitchFamily="49" charset="-128"/>
            </a:rPr>
            <a:t>〇今後の対応</a:t>
          </a:r>
        </a:p>
        <a:p>
          <a:r>
            <a:rPr kumimoji="1" lang="ja-JP" altLang="en-US" sz="1100">
              <a:latin typeface="ＭＳ ゴシック" pitchFamily="49" charset="-128"/>
              <a:ea typeface="ＭＳ ゴシック" pitchFamily="49" charset="-128"/>
            </a:rPr>
            <a:t>　早期健全化基準未満であるが、計画的かつ効率的に事業等を実施することにより地方債発行額を抑え、更なる財政健全化に努める。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○一般会計等に係る地方債残高</a:t>
          </a:r>
        </a:p>
        <a:p>
          <a:r>
            <a:rPr kumimoji="1" lang="ja-JP" altLang="en-US" sz="1200">
              <a:latin typeface="ＭＳ ゴシック" pitchFamily="49" charset="-128"/>
              <a:ea typeface="ＭＳ ゴシック" pitchFamily="49" charset="-128"/>
            </a:rPr>
            <a:t>　継続的に地方債発行の抑制に取り組んできたこと、普通交付税の減少に備え償還ペースを調整したことから減少傾向にある。</a:t>
          </a:r>
        </a:p>
        <a:p>
          <a:r>
            <a:rPr kumimoji="1" lang="ja-JP" altLang="en-US" sz="1200">
              <a:latin typeface="ＭＳ ゴシック" pitchFamily="49" charset="-128"/>
              <a:ea typeface="ＭＳ ゴシック" pitchFamily="49" charset="-128"/>
            </a:rPr>
            <a:t>○その他</a:t>
          </a:r>
        </a:p>
        <a:p>
          <a:r>
            <a:rPr kumimoji="1" lang="ja-JP" altLang="en-US" sz="1200">
              <a:latin typeface="ＭＳ ゴシック" pitchFamily="49" charset="-128"/>
              <a:ea typeface="ＭＳ ゴシック" pitchFamily="49" charset="-128"/>
            </a:rPr>
            <a:t>　公営企業債等繰入見込額は前年度に比べて減少している。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公営企業債等繰入見込額の増や、次年度以降も多額の地方債発行による地方債残高の増加が見込まれており、将来負担額の増加要因はあるものの、地方債残高の減少等により、将来負担額が減少したこともあり、将来負担比率の分子は結果として減少した。</a:t>
          </a:r>
        </a:p>
        <a:p>
          <a:r>
            <a:rPr kumimoji="1" lang="ja-JP" altLang="en-US" sz="1200">
              <a:latin typeface="ＭＳ ゴシック" pitchFamily="49" charset="-128"/>
              <a:ea typeface="ＭＳ ゴシック" pitchFamily="49" charset="-128"/>
            </a:rPr>
            <a:t>　人口減少等による市税の減少が見込まれることなどから、今後も地方債発行額の抑制等に努める。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百万円を取り崩したが、財政調整基金の取り崩しは行わず、財政調整基金に令和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円を積み立てたほか、減債基金に令和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年度臨時財政対策債元利償還金に係る積み立てを行ったことなどから、基金全体としては、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を占めている合併特例基金は、利子分のみ積み立てを行っており、毎年度基金の目的に沿った事業に充当してい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く予定のため、徐々に減少していく見込み。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・萩市合併特例基金：市民の連帯強化および地域振興に資する。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・市庁舎建設基金：市庁舎建設の資金に充てる。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・萩市民病院基金：市民病院の整備充実および運営に資する。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・あなたのふるさと萩応援基金：まちづくりに賛同する人々の寄附を財源とし、多様な人々の参加による個性あるまちづくりを推進する。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・萩市職員退職手当基金：退職手当の財源に充てる。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億円積み立てを行っていることによる増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・萩市職員退職手当基金：退職者数の増加により、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・市庁舎建設基金：将来の市庁舎建替えに備え、毎年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千万円を超える場合には取崩しを行い、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千万円を下回る場合にはその差額を積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み立てる。令和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年度以降、当面は、退職手当が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百万円を超える場合には取り崩しを行い、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百万円を下回る場合にはその差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額を積み立てる予定。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・その他基金：それぞれの基金の設置に沿った事業に必要に応じて充当する。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・取り崩しを行わず、令和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億円程度の積立額は必要と考えている。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年度臨時財政対策債元利償還金に係る積み立てを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・毎年、利子分のみ積立を行っている。財源が不足する場合において、市債の償還に充てるため取り崩しを行う。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53A2F8-E647-46F0-A501-8B17A5886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5F55C5-B22F-4D03-A243-F237652202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0C50FEE-D308-4503-81F2-29F60CF0B11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3AC2098-7D5D-4F51-9274-0165685079B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5AE7591-2922-4D52-8842-744749F0314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FA14164-1A1E-4474-8700-B642C612F3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5060F0D-E4D9-430E-BDC0-4813157E404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BB267C1-E812-418E-A1C8-B1A06C715C5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90E71F5-1BEF-403E-8A47-B3349ABFC4D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B4C7B64-0482-413F-A098-BAFA6CDEE41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9431229-E84F-4B14-B671-673C378EC0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989CB25-2826-4CFD-992D-A738747AF0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F326AF7-6A96-4471-9604-C22284DE643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AEA8CEA-BAB3-4592-A4A7-BAE560E8EE7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C706B59-D92F-4F1C-B3B2-4AE92BC888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124AFEF-2D24-47BA-85FF-5E424B18A1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1F7A266-E908-42D4-AC6B-78B0C448AF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C3CD3DD-D95A-4D58-BFEB-BC3FA227D0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07895F2-1278-4DE6-BB7D-1AD90DF37C9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9AB3049-3CA1-4E86-9DBA-938DA1AA33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0968991-1E99-4EF3-B925-44EC67C6F3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9E03843-ACE6-4405-8C95-A9350C1378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1844A6C-5C9C-4FF4-8041-D5A43FC96B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C5C7C3-2D09-44DD-B7C7-0B81025610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3B2ED87-8B1D-4B09-B81D-35F9568F130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4A81E09-A341-494B-8ADA-191013632B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3523DA5-26EE-423F-8331-E0E26B03E9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CAC6A0B-3B43-420E-A439-44BA6DA3BC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3901520-6D01-4874-9A1A-9427C69F890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E665956-C5DE-4147-B05A-0D63A5A1E5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D73F05E-82B2-4A32-B200-5884462887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3C74C9B5-BA23-4626-AC0D-33275A2DF4B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596CEA2-81DC-4920-8FDB-DB3DD447D0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FAC7FB5-DECB-434F-A376-5F412C827D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50C780E0-08C2-4A0A-AEB7-877DAF5227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A6B9CEA-50B6-4727-9E83-1D3E0EBA012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DF1806C-EA5D-40FA-BED4-BBEDEE9FC15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5C4479B-6DF7-4467-8922-D6CFD75D32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A9AFE01-2A5D-447C-BEFA-A141A28007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D4FEB8CE-368D-4F5D-8AAB-F21D057DB95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25A2A23-201B-4B3F-9D39-E4D35FD220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48886093-AFE0-4509-8940-86EB35FF1FA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526922C-6130-4A63-8865-8D230D14C3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EB4A35B-FD26-480D-A56A-D0E358C7D2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C4713D1-A857-4F23-97EF-8184CC4F2B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25D3192-0CBD-4F3B-8A48-D97932897D1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2C75A3DC-501D-4205-8818-C366867F568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BFBE138-71D0-4810-99D7-53039229AFF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0693FB9-F734-4407-A2CB-24D74DF59C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63CA614-5DDD-42FC-AB45-EBDB785F21A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50782D05-D161-4A7E-8015-22BD0DB8965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47707E0-357D-4974-96A1-2BCA3F6E4DF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FE2C582-C899-417F-B008-1F02159F74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50C4DA1-BECD-48CA-8CEE-B3FADCA502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7DB6853-0A77-42B6-B8CE-8B9B7CA2DF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有形固定資産減価償却率は、類似団体平均、全国平均、山口県平均に比べ高い比率となっており、上昇傾向が続いている。</a:t>
          </a:r>
        </a:p>
        <a:p>
          <a:r>
            <a:rPr kumimoji="1" lang="ja-JP" altLang="en-US" sz="1100">
              <a:latin typeface="ＭＳ Ｐゴシック" panose="020B0600070205080204" pitchFamily="50" charset="-128"/>
              <a:ea typeface="ＭＳ Ｐゴシック" panose="020B0600070205080204" pitchFamily="50" charset="-128"/>
            </a:rPr>
            <a:t>　本市は</a:t>
          </a:r>
          <a:r>
            <a:rPr kumimoji="1" lang="en-US" altLang="ja-JP" sz="1100">
              <a:latin typeface="ＭＳ Ｐゴシック" panose="020B0600070205080204" pitchFamily="50" charset="-128"/>
              <a:ea typeface="ＭＳ Ｐゴシック" panose="020B0600070205080204" pitchFamily="50" charset="-128"/>
            </a:rPr>
            <a:t>700</a:t>
          </a:r>
          <a:r>
            <a:rPr kumimoji="1" lang="ja-JP" altLang="en-US" sz="1100">
              <a:latin typeface="ＭＳ Ｐゴシック" panose="020B0600070205080204" pitchFamily="50" charset="-128"/>
              <a:ea typeface="ＭＳ Ｐゴシック" panose="020B0600070205080204" pitchFamily="50" charset="-128"/>
            </a:rPr>
            <a:t>以上の施設を保有しており、今後これらの施設の老朽化が顕著となることが予想されるため、公共施設等総合管理計画や公共施設等長寿命化計画に基づき、施設の集約化や長寿命化に取り組むなど施設総量の適正化を図る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3839684-5A0B-4AD2-A4AA-05071F4E6A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4E10CA2-9356-4CEF-82DA-943AB067AB6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A1B07AC5-8E34-4887-A83C-637D29CF638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37335D65-AF84-4F34-AF5F-D41A39A1E54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081D3641-30D2-4F55-A7CF-077E99DB9E1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3B25FD2-87DE-4AD5-9285-BD1C824C247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16D41D7-F9C5-436F-9604-A8045A243B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A66B431-3CE9-406E-8721-46E5CC7144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1400927-CCCD-4EE3-9AA7-FDEAFC89CFB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A8494509-C8AF-4CD7-8B00-7848852DE82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5C482B4B-BFDB-495A-A086-FE1B88C71AE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D509F4D7-9A40-4D4C-87D3-89F5828DBB2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350E8CB4-26B6-4801-B653-8A88C7C2849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EB95C39-670E-48E5-961F-07B5186B85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176B4ED-A312-490A-BB19-766B25E7E70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E81B179-C4A5-4EAC-8C3B-FDF5CAF3E3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3" name="直線コネクタ 72">
          <a:extLst>
            <a:ext uri="{FF2B5EF4-FFF2-40B4-BE49-F238E27FC236}">
              <a16:creationId xmlns:a16="http://schemas.microsoft.com/office/drawing/2014/main" id="{1B00CF16-8E51-4166-94AB-4EA92751B72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4" name="有形固定資産減価償却率最小値テキスト">
          <a:extLst>
            <a:ext uri="{FF2B5EF4-FFF2-40B4-BE49-F238E27FC236}">
              <a16:creationId xmlns:a16="http://schemas.microsoft.com/office/drawing/2014/main" id="{ADF78588-10E7-466E-B188-7F26DE76E761}"/>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5" name="直線コネクタ 74">
          <a:extLst>
            <a:ext uri="{FF2B5EF4-FFF2-40B4-BE49-F238E27FC236}">
              <a16:creationId xmlns:a16="http://schemas.microsoft.com/office/drawing/2014/main" id="{D836E78D-8946-4DDF-B8A5-88F82C157B4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6" name="有形固定資産減価償却率最大値テキスト">
          <a:extLst>
            <a:ext uri="{FF2B5EF4-FFF2-40B4-BE49-F238E27FC236}">
              <a16:creationId xmlns:a16="http://schemas.microsoft.com/office/drawing/2014/main" id="{0AA94474-EE87-4D53-AE82-45E5DA2E20F7}"/>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7" name="直線コネクタ 76">
          <a:extLst>
            <a:ext uri="{FF2B5EF4-FFF2-40B4-BE49-F238E27FC236}">
              <a16:creationId xmlns:a16="http://schemas.microsoft.com/office/drawing/2014/main" id="{2EB5682C-4C93-4AC4-8B0A-887E0F461FFF}"/>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8" name="有形固定資産減価償却率平均値テキスト">
          <a:extLst>
            <a:ext uri="{FF2B5EF4-FFF2-40B4-BE49-F238E27FC236}">
              <a16:creationId xmlns:a16="http://schemas.microsoft.com/office/drawing/2014/main" id="{79A2DED3-C3FB-43DA-9B58-0AE4F3E8F08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9" name="フローチャート: 判断 78">
          <a:extLst>
            <a:ext uri="{FF2B5EF4-FFF2-40B4-BE49-F238E27FC236}">
              <a16:creationId xmlns:a16="http://schemas.microsoft.com/office/drawing/2014/main" id="{EDB69ABA-F967-459D-9197-091F3CCB84D8}"/>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0" name="フローチャート: 判断 79">
          <a:extLst>
            <a:ext uri="{FF2B5EF4-FFF2-40B4-BE49-F238E27FC236}">
              <a16:creationId xmlns:a16="http://schemas.microsoft.com/office/drawing/2014/main" id="{D461B8FF-4CA2-41BC-9319-CB581EB203E1}"/>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1" name="フローチャート: 判断 80">
          <a:extLst>
            <a:ext uri="{FF2B5EF4-FFF2-40B4-BE49-F238E27FC236}">
              <a16:creationId xmlns:a16="http://schemas.microsoft.com/office/drawing/2014/main" id="{86EBA536-178D-4FBA-A6BC-F86793BFBC7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2" name="フローチャート: 判断 81">
          <a:extLst>
            <a:ext uri="{FF2B5EF4-FFF2-40B4-BE49-F238E27FC236}">
              <a16:creationId xmlns:a16="http://schemas.microsoft.com/office/drawing/2014/main" id="{971A56E1-3554-4E5B-BB67-5F69AC0C3C99}"/>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3" name="フローチャート: 判断 82">
          <a:extLst>
            <a:ext uri="{FF2B5EF4-FFF2-40B4-BE49-F238E27FC236}">
              <a16:creationId xmlns:a16="http://schemas.microsoft.com/office/drawing/2014/main" id="{39AE137D-576E-41CB-9DC8-D318FD060A23}"/>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16E2EAC-29D7-42B1-B921-DAE6C646C0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DA3093F-9BEF-4C91-BB01-DA512FB8AC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66EB959-0F9B-4864-9365-FF5EB1D527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F12F141-C2F6-4B54-86A7-08995691CE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B937E92-94A8-48E0-9DCC-42DE5BDD46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9" name="楕円 88">
          <a:extLst>
            <a:ext uri="{FF2B5EF4-FFF2-40B4-BE49-F238E27FC236}">
              <a16:creationId xmlns:a16="http://schemas.microsoft.com/office/drawing/2014/main" id="{9E1F75AF-4EE8-4FDD-90B1-3D3E0C61503C}"/>
            </a:ext>
          </a:extLst>
        </xdr:cNvPr>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90" name="有形固定資産減価償却率該当値テキスト">
          <a:extLst>
            <a:ext uri="{FF2B5EF4-FFF2-40B4-BE49-F238E27FC236}">
              <a16:creationId xmlns:a16="http://schemas.microsoft.com/office/drawing/2014/main" id="{48E4E71E-D82B-4A1C-A219-8BE0004DB9E7}"/>
            </a:ext>
          </a:extLst>
        </xdr:cNvPr>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136313</xdr:rowOff>
    </xdr:from>
    <xdr:to>
      <xdr:col>19</xdr:col>
      <xdr:colOff>187325</xdr:colOff>
      <xdr:row>32</xdr:row>
      <xdr:rowOff>66463</xdr:rowOff>
    </xdr:to>
    <xdr:sp macro="" textlink="">
      <xdr:nvSpPr>
        <xdr:cNvPr id="91" name="楕円 90">
          <a:extLst>
            <a:ext uri="{FF2B5EF4-FFF2-40B4-BE49-F238E27FC236}">
              <a16:creationId xmlns:a16="http://schemas.microsoft.com/office/drawing/2014/main" id="{C90C24D5-DD5D-43FB-9AF0-6C222AB483E9}"/>
            </a:ext>
          </a:extLst>
        </xdr:cNvPr>
        <xdr:cNvSpPr/>
      </xdr:nvSpPr>
      <xdr:spPr>
        <a:xfrm>
          <a:off x="4000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15663</xdr:rowOff>
    </xdr:from>
    <xdr:to>
      <xdr:col>23</xdr:col>
      <xdr:colOff>85725</xdr:colOff>
      <xdr:row>32</xdr:row>
      <xdr:rowOff>40852</xdr:rowOff>
    </xdr:to>
    <xdr:cxnSp macro="">
      <xdr:nvCxnSpPr>
        <xdr:cNvPr id="92" name="直線コネクタ 91">
          <a:extLst>
            <a:ext uri="{FF2B5EF4-FFF2-40B4-BE49-F238E27FC236}">
              <a16:creationId xmlns:a16="http://schemas.microsoft.com/office/drawing/2014/main" id="{BE04E595-8A31-438A-A2A4-6BF0C787F6F3}"/>
            </a:ext>
          </a:extLst>
        </xdr:cNvPr>
        <xdr:cNvCxnSpPr/>
      </xdr:nvCxnSpPr>
      <xdr:spPr>
        <a:xfrm>
          <a:off x="4051300" y="627358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93" name="楕円 92">
          <a:extLst>
            <a:ext uri="{FF2B5EF4-FFF2-40B4-BE49-F238E27FC236}">
              <a16:creationId xmlns:a16="http://schemas.microsoft.com/office/drawing/2014/main" id="{DE5450B9-3FC6-4101-B3C5-70C2BDF414C0}"/>
            </a:ext>
          </a:extLst>
        </xdr:cNvPr>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154728</xdr:rowOff>
    </xdr:from>
    <xdr:to>
      <xdr:col>19</xdr:col>
      <xdr:colOff>136525</xdr:colOff>
      <xdr:row>32</xdr:row>
      <xdr:rowOff>15663</xdr:rowOff>
    </xdr:to>
    <xdr:cxnSp macro="">
      <xdr:nvCxnSpPr>
        <xdr:cNvPr id="94" name="直線コネクタ 93">
          <a:extLst>
            <a:ext uri="{FF2B5EF4-FFF2-40B4-BE49-F238E27FC236}">
              <a16:creationId xmlns:a16="http://schemas.microsoft.com/office/drawing/2014/main" id="{421FCA67-A373-4683-B902-E4E5E51B5A98}"/>
            </a:ext>
          </a:extLst>
        </xdr:cNvPr>
        <xdr:cNvCxnSpPr/>
      </xdr:nvCxnSpPr>
      <xdr:spPr>
        <a:xfrm>
          <a:off x="3289300" y="624120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76941</xdr:rowOff>
    </xdr:from>
    <xdr:to>
      <xdr:col>11</xdr:col>
      <xdr:colOff>187325</xdr:colOff>
      <xdr:row>32</xdr:row>
      <xdr:rowOff>7091</xdr:rowOff>
    </xdr:to>
    <xdr:sp macro="" textlink="">
      <xdr:nvSpPr>
        <xdr:cNvPr id="95" name="楕円 94">
          <a:extLst>
            <a:ext uri="{FF2B5EF4-FFF2-40B4-BE49-F238E27FC236}">
              <a16:creationId xmlns:a16="http://schemas.microsoft.com/office/drawing/2014/main" id="{64A13E8D-D17D-4D29-9D67-E2215C55B9EA}"/>
            </a:ext>
          </a:extLst>
        </xdr:cNvPr>
        <xdr:cNvSpPr/>
      </xdr:nvSpPr>
      <xdr:spPr>
        <a:xfrm>
          <a:off x="2476500" y="61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127741</xdr:rowOff>
    </xdr:from>
    <xdr:to>
      <xdr:col>15</xdr:col>
      <xdr:colOff>136525</xdr:colOff>
      <xdr:row>31</xdr:row>
      <xdr:rowOff>154728</xdr:rowOff>
    </xdr:to>
    <xdr:cxnSp macro="">
      <xdr:nvCxnSpPr>
        <xdr:cNvPr id="96" name="直線コネクタ 95">
          <a:extLst>
            <a:ext uri="{FF2B5EF4-FFF2-40B4-BE49-F238E27FC236}">
              <a16:creationId xmlns:a16="http://schemas.microsoft.com/office/drawing/2014/main" id="{DF80655A-FC17-42E6-8830-776AFA006AED}"/>
            </a:ext>
          </a:extLst>
        </xdr:cNvPr>
        <xdr:cNvCxnSpPr/>
      </xdr:nvCxnSpPr>
      <xdr:spPr>
        <a:xfrm>
          <a:off x="2527300" y="621421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7" name="楕円 96">
          <a:extLst>
            <a:ext uri="{FF2B5EF4-FFF2-40B4-BE49-F238E27FC236}">
              <a16:creationId xmlns:a16="http://schemas.microsoft.com/office/drawing/2014/main" id="{75E018B8-89AC-4F5C-8195-5D16C37B2CFD}"/>
            </a:ext>
          </a:extLst>
        </xdr:cNvPr>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127741</xdr:rowOff>
    </xdr:to>
    <xdr:cxnSp macro="">
      <xdr:nvCxnSpPr>
        <xdr:cNvPr id="98" name="直線コネクタ 97">
          <a:extLst>
            <a:ext uri="{FF2B5EF4-FFF2-40B4-BE49-F238E27FC236}">
              <a16:creationId xmlns:a16="http://schemas.microsoft.com/office/drawing/2014/main" id="{EAAAF845-F67E-4889-B1A5-725108376E55}"/>
            </a:ext>
          </a:extLst>
        </xdr:cNvPr>
        <xdr:cNvCxnSpPr/>
      </xdr:nvCxnSpPr>
      <xdr:spPr>
        <a:xfrm>
          <a:off x="1765300" y="618363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9" name="n_1aveValue有形固定資産減価償却率">
          <a:extLst>
            <a:ext uri="{FF2B5EF4-FFF2-40B4-BE49-F238E27FC236}">
              <a16:creationId xmlns:a16="http://schemas.microsoft.com/office/drawing/2014/main" id="{8E51D4EE-580D-415E-8B5E-79B057EFC9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0" name="n_2aveValue有形固定資産減価償却率">
          <a:extLst>
            <a:ext uri="{FF2B5EF4-FFF2-40B4-BE49-F238E27FC236}">
              <a16:creationId xmlns:a16="http://schemas.microsoft.com/office/drawing/2014/main" id="{7757824E-97DD-4AFF-970C-6A444203E95E}"/>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1" name="n_3aveValue有形固定資産減価償却率">
          <a:extLst>
            <a:ext uri="{FF2B5EF4-FFF2-40B4-BE49-F238E27FC236}">
              <a16:creationId xmlns:a16="http://schemas.microsoft.com/office/drawing/2014/main" id="{6C654229-28D1-4C15-8AC8-9BBB8DB19F2A}"/>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2" name="n_4aveValue有形固定資産減価償却率">
          <a:extLst>
            <a:ext uri="{FF2B5EF4-FFF2-40B4-BE49-F238E27FC236}">
              <a16:creationId xmlns:a16="http://schemas.microsoft.com/office/drawing/2014/main" id="{C7CE3C21-68FF-4597-B129-04814B35113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57590</xdr:rowOff>
    </xdr:from>
    <xdr:ext cx="405111" cy="259045"/>
    <xdr:sp macro="" textlink="">
      <xdr:nvSpPr>
        <xdr:cNvPr id="103" name="n_1mainValue有形固定資産減価償却率">
          <a:extLst>
            <a:ext uri="{FF2B5EF4-FFF2-40B4-BE49-F238E27FC236}">
              <a16:creationId xmlns:a16="http://schemas.microsoft.com/office/drawing/2014/main" id="{0B4ABBB2-5BC1-4BF0-BE46-9E5DE3185C6E}"/>
            </a:ext>
          </a:extLst>
        </xdr:cNvPr>
        <xdr:cNvSpPr txBox="1"/>
      </xdr:nvSpPr>
      <xdr:spPr>
        <a:xfrm>
          <a:off x="38360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104" name="n_2mainValue有形固定資産減価償却率">
          <a:extLst>
            <a:ext uri="{FF2B5EF4-FFF2-40B4-BE49-F238E27FC236}">
              <a16:creationId xmlns:a16="http://schemas.microsoft.com/office/drawing/2014/main" id="{44A23BD9-4C89-4850-BC86-AE6991CFB95A}"/>
            </a:ext>
          </a:extLst>
        </xdr:cNvPr>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169668</xdr:rowOff>
    </xdr:from>
    <xdr:ext cx="405111" cy="259045"/>
    <xdr:sp macro="" textlink="">
      <xdr:nvSpPr>
        <xdr:cNvPr id="105" name="n_3mainValue有形固定資産減価償却率">
          <a:extLst>
            <a:ext uri="{FF2B5EF4-FFF2-40B4-BE49-F238E27FC236}">
              <a16:creationId xmlns:a16="http://schemas.microsoft.com/office/drawing/2014/main" id="{A6A9C45E-806D-488A-80FA-10352847F8BB}"/>
            </a:ext>
          </a:extLst>
        </xdr:cNvPr>
        <xdr:cNvSpPr txBox="1"/>
      </xdr:nvSpPr>
      <xdr:spPr>
        <a:xfrm>
          <a:off x="2324744" y="6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6" name="n_4mainValue有形固定資産減価償却率">
          <a:extLst>
            <a:ext uri="{FF2B5EF4-FFF2-40B4-BE49-F238E27FC236}">
              <a16:creationId xmlns:a16="http://schemas.microsoft.com/office/drawing/2014/main" id="{5514C81D-3B00-471E-A431-F9DEFCDE8045}"/>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8578ACA-926F-410D-8BD1-41C1A3331A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A80A2D1-C369-4C11-AD1D-76D6091B4C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8B40C59-512A-4E50-A2A4-73B318AC1FA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D62467-24AA-4070-A645-E41D866C58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9B14C94-C7CF-43E5-9C79-1892E73C69E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DBABF5-52A0-4779-ADD8-8EB3421C06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F915565-5874-497D-8A21-A1C83F7806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BE36384-8A7C-4BD5-96AB-54122B3DCC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79A0E7E-A6C4-429E-91FE-54796C0C8B9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CC1EB26-9B50-48AD-AE89-4415C5AC72A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B424009-2347-44A6-A42B-BAF621B594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D6B9E56-67C8-4278-B8FD-12B82A43FE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65D6E0E-CF69-4D65-BA20-6A2B37EDE9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債務償還比率は類似団体内・全国・県内すべての平均を下回っている。平成１６年度に７団体が合併した本市は、合併時点の地方債残高が多額であったことから、合併以降、地方債の発行抑制を図っており、その成果もあって、地方債残高は合併時から約</a:t>
          </a:r>
          <a:r>
            <a:rPr kumimoji="1" lang="en-US" altLang="ja-JP" sz="1000">
              <a:latin typeface="ＭＳ Ｐゴシック" panose="020B0600070205080204" pitchFamily="50" charset="-128"/>
              <a:ea typeface="ＭＳ Ｐゴシック" panose="020B0600070205080204" pitchFamily="50" charset="-128"/>
            </a:rPr>
            <a:t>260</a:t>
          </a:r>
          <a:r>
            <a:rPr kumimoji="1" lang="ja-JP" altLang="en-US" sz="1000">
              <a:latin typeface="ＭＳ Ｐゴシック" panose="020B0600070205080204" pitchFamily="50" charset="-128"/>
              <a:ea typeface="ＭＳ Ｐゴシック" panose="020B0600070205080204" pitchFamily="50" charset="-128"/>
            </a:rPr>
            <a:t>億円減少し、他団体と比較しても良好な指標を維持している。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令和５年度においては、前年度に比べ、地方債残高の減少等に起因する将来負担額の減少及び充当可能基金の増加により、比率の分子となる数値が減少し、人件費等の減少により分母となる経常経費充当財源等が大幅に減少したため、指標は改善してい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0A239F8-E1BB-43A4-84A7-80FE8670EC8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3FADD44-0B53-4106-B97C-2F9CD14033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8FF3D89-8F44-4749-B785-621B735995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69CEA77-DDE8-4B12-B343-3C9C2E53937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AEE1925-16CB-448F-B8FD-B600B41077E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5941814-81E4-4B15-8657-4E57B31EEC7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E230B6E-053C-4FEA-9386-FA8F54F3C42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1BC6C64-5B9F-4EDB-9AE6-575626158DD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A0C54C8-D8DB-4E71-9674-ADCF64C5704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2F85746-CC84-4025-BFF7-9A343A1BF6D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D417BA2-3EA7-496E-80B5-56087741CDF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50D8F55-945A-443A-A75F-25D5E330FA2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94B7758-415F-4B8A-974D-2FB89AD382C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EA1F0C6-B85B-4AA2-8E46-EE383D61395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5BD9844-1CD4-471D-846E-B5FF9B8C58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5" name="直線コネクタ 134">
          <a:extLst>
            <a:ext uri="{FF2B5EF4-FFF2-40B4-BE49-F238E27FC236}">
              <a16:creationId xmlns:a16="http://schemas.microsoft.com/office/drawing/2014/main" id="{C38B4D10-4DF1-4CB3-86A8-1D9073B25D05}"/>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6" name="債務償還比率最小値テキスト">
          <a:extLst>
            <a:ext uri="{FF2B5EF4-FFF2-40B4-BE49-F238E27FC236}">
              <a16:creationId xmlns:a16="http://schemas.microsoft.com/office/drawing/2014/main" id="{BF78F02B-B0D6-4426-88CC-D03236283F6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7" name="直線コネクタ 136">
          <a:extLst>
            <a:ext uri="{FF2B5EF4-FFF2-40B4-BE49-F238E27FC236}">
              <a16:creationId xmlns:a16="http://schemas.microsoft.com/office/drawing/2014/main" id="{F7B839FE-9665-4E2D-A995-BCA56EDFC569}"/>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E7C6438-23D3-4915-A4F5-647196E0472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5286F7E-F815-4A22-AD08-A466921C798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0" name="債務償還比率平均値テキスト">
          <a:extLst>
            <a:ext uri="{FF2B5EF4-FFF2-40B4-BE49-F238E27FC236}">
              <a16:creationId xmlns:a16="http://schemas.microsoft.com/office/drawing/2014/main" id="{B45039F6-F8B8-44FA-A25A-1B1D7F77DAB9}"/>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1" name="フローチャート: 判断 140">
          <a:extLst>
            <a:ext uri="{FF2B5EF4-FFF2-40B4-BE49-F238E27FC236}">
              <a16:creationId xmlns:a16="http://schemas.microsoft.com/office/drawing/2014/main" id="{B2107027-42D7-49D4-8B5A-CCE67FFEDACB}"/>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2" name="フローチャート: 判断 141">
          <a:extLst>
            <a:ext uri="{FF2B5EF4-FFF2-40B4-BE49-F238E27FC236}">
              <a16:creationId xmlns:a16="http://schemas.microsoft.com/office/drawing/2014/main" id="{90826CF2-637C-434F-8F0B-D98780C17851}"/>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3" name="フローチャート: 判断 142">
          <a:extLst>
            <a:ext uri="{FF2B5EF4-FFF2-40B4-BE49-F238E27FC236}">
              <a16:creationId xmlns:a16="http://schemas.microsoft.com/office/drawing/2014/main" id="{00F6E206-F17E-49A9-B779-E63B9B40BE62}"/>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4" name="フローチャート: 判断 143">
          <a:extLst>
            <a:ext uri="{FF2B5EF4-FFF2-40B4-BE49-F238E27FC236}">
              <a16:creationId xmlns:a16="http://schemas.microsoft.com/office/drawing/2014/main" id="{0139BB5A-7113-4D0D-9E10-2DDC32F4C426}"/>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5" name="フローチャート: 判断 144">
          <a:extLst>
            <a:ext uri="{FF2B5EF4-FFF2-40B4-BE49-F238E27FC236}">
              <a16:creationId xmlns:a16="http://schemas.microsoft.com/office/drawing/2014/main" id="{C41293C4-6633-478E-9217-F47192FE8A2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CD436B0-9B6A-4FEA-AD21-1D20276A24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53DB1BE-E85D-4C25-AFC8-2B88EC81A83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D3E8BC2-C6B1-4155-A7E1-B4873F5E02D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C7BC867-39F8-418D-AFC0-2955D4F1AC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0C903E2-D8A8-4D78-9D0C-42BD822D5EE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46574</xdr:rowOff>
    </xdr:from>
    <xdr:to>
      <xdr:col>76</xdr:col>
      <xdr:colOff>73025</xdr:colOff>
      <xdr:row>29</xdr:row>
      <xdr:rowOff>148174</xdr:rowOff>
    </xdr:to>
    <xdr:sp macro="" textlink="">
      <xdr:nvSpPr>
        <xdr:cNvPr id="151" name="楕円 150">
          <a:extLst>
            <a:ext uri="{FF2B5EF4-FFF2-40B4-BE49-F238E27FC236}">
              <a16:creationId xmlns:a16="http://schemas.microsoft.com/office/drawing/2014/main" id="{7D6B7A1E-4034-4530-92AE-7DBCE6E32854}"/>
            </a:ext>
          </a:extLst>
        </xdr:cNvPr>
        <xdr:cNvSpPr/>
      </xdr:nvSpPr>
      <xdr:spPr>
        <a:xfrm>
          <a:off x="14744700" y="57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69451</xdr:rowOff>
    </xdr:from>
    <xdr:ext cx="469744" cy="259045"/>
    <xdr:sp macro="" textlink="">
      <xdr:nvSpPr>
        <xdr:cNvPr id="152" name="債務償還比率該当値テキスト">
          <a:extLst>
            <a:ext uri="{FF2B5EF4-FFF2-40B4-BE49-F238E27FC236}">
              <a16:creationId xmlns:a16="http://schemas.microsoft.com/office/drawing/2014/main" id="{953C8CCB-2CF2-40F5-B26A-166BE6DC7A7A}"/>
            </a:ext>
          </a:extLst>
        </xdr:cNvPr>
        <xdr:cNvSpPr txBox="1"/>
      </xdr:nvSpPr>
      <xdr:spPr>
        <a:xfrm>
          <a:off x="14846300" y="564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85436</xdr:rowOff>
    </xdr:from>
    <xdr:to>
      <xdr:col>72</xdr:col>
      <xdr:colOff>123825</xdr:colOff>
      <xdr:row>30</xdr:row>
      <xdr:rowOff>15586</xdr:rowOff>
    </xdr:to>
    <xdr:sp macro="" textlink="">
      <xdr:nvSpPr>
        <xdr:cNvPr id="153" name="楕円 152">
          <a:extLst>
            <a:ext uri="{FF2B5EF4-FFF2-40B4-BE49-F238E27FC236}">
              <a16:creationId xmlns:a16="http://schemas.microsoft.com/office/drawing/2014/main" id="{C7B9B44E-7BA7-4588-A5F0-90D1A0513E88}"/>
            </a:ext>
          </a:extLst>
        </xdr:cNvPr>
        <xdr:cNvSpPr/>
      </xdr:nvSpPr>
      <xdr:spPr>
        <a:xfrm>
          <a:off x="14033500" y="5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97374</xdr:rowOff>
    </xdr:from>
    <xdr:to>
      <xdr:col>76</xdr:col>
      <xdr:colOff>22225</xdr:colOff>
      <xdr:row>29</xdr:row>
      <xdr:rowOff>136236</xdr:rowOff>
    </xdr:to>
    <xdr:cxnSp macro="">
      <xdr:nvCxnSpPr>
        <xdr:cNvPr id="154" name="直線コネクタ 153">
          <a:extLst>
            <a:ext uri="{FF2B5EF4-FFF2-40B4-BE49-F238E27FC236}">
              <a16:creationId xmlns:a16="http://schemas.microsoft.com/office/drawing/2014/main" id="{C84C0C23-E802-4133-B511-E55F2E04F0E9}"/>
            </a:ext>
          </a:extLst>
        </xdr:cNvPr>
        <xdr:cNvCxnSpPr/>
      </xdr:nvCxnSpPr>
      <xdr:spPr>
        <a:xfrm flipV="1">
          <a:off x="14084300" y="5840949"/>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15148</xdr:rowOff>
    </xdr:from>
    <xdr:to>
      <xdr:col>68</xdr:col>
      <xdr:colOff>123825</xdr:colOff>
      <xdr:row>29</xdr:row>
      <xdr:rowOff>116748</xdr:rowOff>
    </xdr:to>
    <xdr:sp macro="" textlink="">
      <xdr:nvSpPr>
        <xdr:cNvPr id="155" name="楕円 154">
          <a:extLst>
            <a:ext uri="{FF2B5EF4-FFF2-40B4-BE49-F238E27FC236}">
              <a16:creationId xmlns:a16="http://schemas.microsoft.com/office/drawing/2014/main" id="{A95CB6E8-231F-4885-A3B1-95BE3D0070B2}"/>
            </a:ext>
          </a:extLst>
        </xdr:cNvPr>
        <xdr:cNvSpPr/>
      </xdr:nvSpPr>
      <xdr:spPr>
        <a:xfrm>
          <a:off x="13271500" y="57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65948</xdr:rowOff>
    </xdr:from>
    <xdr:to>
      <xdr:col>72</xdr:col>
      <xdr:colOff>73025</xdr:colOff>
      <xdr:row>29</xdr:row>
      <xdr:rowOff>136236</xdr:rowOff>
    </xdr:to>
    <xdr:cxnSp macro="">
      <xdr:nvCxnSpPr>
        <xdr:cNvPr id="156" name="直線コネクタ 155">
          <a:extLst>
            <a:ext uri="{FF2B5EF4-FFF2-40B4-BE49-F238E27FC236}">
              <a16:creationId xmlns:a16="http://schemas.microsoft.com/office/drawing/2014/main" id="{8E9A98F0-8C69-40BC-AEF5-B95D15FD6A5D}"/>
            </a:ext>
          </a:extLst>
        </xdr:cNvPr>
        <xdr:cNvCxnSpPr/>
      </xdr:nvCxnSpPr>
      <xdr:spPr>
        <a:xfrm>
          <a:off x="13322300" y="5809523"/>
          <a:ext cx="762000" cy="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141330</xdr:rowOff>
    </xdr:from>
    <xdr:to>
      <xdr:col>64</xdr:col>
      <xdr:colOff>123825</xdr:colOff>
      <xdr:row>30</xdr:row>
      <xdr:rowOff>71480</xdr:rowOff>
    </xdr:to>
    <xdr:sp macro="" textlink="">
      <xdr:nvSpPr>
        <xdr:cNvPr id="157" name="楕円 156">
          <a:extLst>
            <a:ext uri="{FF2B5EF4-FFF2-40B4-BE49-F238E27FC236}">
              <a16:creationId xmlns:a16="http://schemas.microsoft.com/office/drawing/2014/main" id="{8BABE6F2-1D75-4F5B-B5AF-C1FD360BDE36}"/>
            </a:ext>
          </a:extLst>
        </xdr:cNvPr>
        <xdr:cNvSpPr/>
      </xdr:nvSpPr>
      <xdr:spPr>
        <a:xfrm>
          <a:off x="12509500" y="5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65948</xdr:rowOff>
    </xdr:from>
    <xdr:to>
      <xdr:col>68</xdr:col>
      <xdr:colOff>73025</xdr:colOff>
      <xdr:row>30</xdr:row>
      <xdr:rowOff>20680</xdr:rowOff>
    </xdr:to>
    <xdr:cxnSp macro="">
      <xdr:nvCxnSpPr>
        <xdr:cNvPr id="158" name="直線コネクタ 157">
          <a:extLst>
            <a:ext uri="{FF2B5EF4-FFF2-40B4-BE49-F238E27FC236}">
              <a16:creationId xmlns:a16="http://schemas.microsoft.com/office/drawing/2014/main" id="{67F03BE9-4D36-473C-980A-30CFC5796BA3}"/>
            </a:ext>
          </a:extLst>
        </xdr:cNvPr>
        <xdr:cNvCxnSpPr/>
      </xdr:nvCxnSpPr>
      <xdr:spPr>
        <a:xfrm flipV="1">
          <a:off x="12560300" y="5809523"/>
          <a:ext cx="762000" cy="1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48323</xdr:rowOff>
    </xdr:from>
    <xdr:to>
      <xdr:col>60</xdr:col>
      <xdr:colOff>123825</xdr:colOff>
      <xdr:row>30</xdr:row>
      <xdr:rowOff>149923</xdr:rowOff>
    </xdr:to>
    <xdr:sp macro="" textlink="">
      <xdr:nvSpPr>
        <xdr:cNvPr id="159" name="楕円 158">
          <a:extLst>
            <a:ext uri="{FF2B5EF4-FFF2-40B4-BE49-F238E27FC236}">
              <a16:creationId xmlns:a16="http://schemas.microsoft.com/office/drawing/2014/main" id="{301B522B-4D2E-4CB1-836B-229E6ABADEB3}"/>
            </a:ext>
          </a:extLst>
        </xdr:cNvPr>
        <xdr:cNvSpPr/>
      </xdr:nvSpPr>
      <xdr:spPr>
        <a:xfrm>
          <a:off x="11747500" y="5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20680</xdr:rowOff>
    </xdr:from>
    <xdr:to>
      <xdr:col>64</xdr:col>
      <xdr:colOff>73025</xdr:colOff>
      <xdr:row>30</xdr:row>
      <xdr:rowOff>99123</xdr:rowOff>
    </xdr:to>
    <xdr:cxnSp macro="">
      <xdr:nvCxnSpPr>
        <xdr:cNvPr id="160" name="直線コネクタ 159">
          <a:extLst>
            <a:ext uri="{FF2B5EF4-FFF2-40B4-BE49-F238E27FC236}">
              <a16:creationId xmlns:a16="http://schemas.microsoft.com/office/drawing/2014/main" id="{87ED5892-419F-42C3-A8F8-F1C0DCE905DB}"/>
            </a:ext>
          </a:extLst>
        </xdr:cNvPr>
        <xdr:cNvCxnSpPr/>
      </xdr:nvCxnSpPr>
      <xdr:spPr>
        <a:xfrm flipV="1">
          <a:off x="11798300" y="5935705"/>
          <a:ext cx="762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1" name="n_1aveValue債務償還比率">
          <a:extLst>
            <a:ext uri="{FF2B5EF4-FFF2-40B4-BE49-F238E27FC236}">
              <a16:creationId xmlns:a16="http://schemas.microsoft.com/office/drawing/2014/main" id="{2C35F684-94AB-4A9E-BC56-FF140541945B}"/>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2" name="n_2aveValue債務償還比率">
          <a:extLst>
            <a:ext uri="{FF2B5EF4-FFF2-40B4-BE49-F238E27FC236}">
              <a16:creationId xmlns:a16="http://schemas.microsoft.com/office/drawing/2014/main" id="{64343834-3F82-4B4E-8372-95B3F020E9ED}"/>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3" name="n_3aveValue債務償還比率">
          <a:extLst>
            <a:ext uri="{FF2B5EF4-FFF2-40B4-BE49-F238E27FC236}">
              <a16:creationId xmlns:a16="http://schemas.microsoft.com/office/drawing/2014/main" id="{37976EC3-998B-460A-82E0-4E49C855974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4" name="n_4aveValue債務償還比率">
          <a:extLst>
            <a:ext uri="{FF2B5EF4-FFF2-40B4-BE49-F238E27FC236}">
              <a16:creationId xmlns:a16="http://schemas.microsoft.com/office/drawing/2014/main" id="{6AC2A2DA-43AF-4493-8CDA-C3E21398994B}"/>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32113</xdr:rowOff>
    </xdr:from>
    <xdr:ext cx="469744" cy="259045"/>
    <xdr:sp macro="" textlink="">
      <xdr:nvSpPr>
        <xdr:cNvPr id="165" name="n_1mainValue債務償還比率">
          <a:extLst>
            <a:ext uri="{FF2B5EF4-FFF2-40B4-BE49-F238E27FC236}">
              <a16:creationId xmlns:a16="http://schemas.microsoft.com/office/drawing/2014/main" id="{BFE8DF36-7D1B-4E57-B7C3-A4AB2EA29512}"/>
            </a:ext>
          </a:extLst>
        </xdr:cNvPr>
        <xdr:cNvSpPr txBox="1"/>
      </xdr:nvSpPr>
      <xdr:spPr>
        <a:xfrm>
          <a:off x="13836727" y="56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133275</xdr:rowOff>
    </xdr:from>
    <xdr:ext cx="469744" cy="259045"/>
    <xdr:sp macro="" textlink="">
      <xdr:nvSpPr>
        <xdr:cNvPr id="166" name="n_2mainValue債務償還比率">
          <a:extLst>
            <a:ext uri="{FF2B5EF4-FFF2-40B4-BE49-F238E27FC236}">
              <a16:creationId xmlns:a16="http://schemas.microsoft.com/office/drawing/2014/main" id="{E3F90AD2-2251-426B-882B-C9A387DBA11E}"/>
            </a:ext>
          </a:extLst>
        </xdr:cNvPr>
        <xdr:cNvSpPr txBox="1"/>
      </xdr:nvSpPr>
      <xdr:spPr>
        <a:xfrm>
          <a:off x="13087427" y="55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88007</xdr:rowOff>
    </xdr:from>
    <xdr:ext cx="469744" cy="259045"/>
    <xdr:sp macro="" textlink="">
      <xdr:nvSpPr>
        <xdr:cNvPr id="167" name="n_3mainValue債務償還比率">
          <a:extLst>
            <a:ext uri="{FF2B5EF4-FFF2-40B4-BE49-F238E27FC236}">
              <a16:creationId xmlns:a16="http://schemas.microsoft.com/office/drawing/2014/main" id="{5DF832A7-6BF2-4FE0-BACD-303A45956E88}"/>
            </a:ext>
          </a:extLst>
        </xdr:cNvPr>
        <xdr:cNvSpPr txBox="1"/>
      </xdr:nvSpPr>
      <xdr:spPr>
        <a:xfrm>
          <a:off x="12325427" y="56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166450</xdr:rowOff>
    </xdr:from>
    <xdr:ext cx="469744" cy="259045"/>
    <xdr:sp macro="" textlink="">
      <xdr:nvSpPr>
        <xdr:cNvPr id="168" name="n_4mainValue債務償還比率">
          <a:extLst>
            <a:ext uri="{FF2B5EF4-FFF2-40B4-BE49-F238E27FC236}">
              <a16:creationId xmlns:a16="http://schemas.microsoft.com/office/drawing/2014/main" id="{8BBBFEB4-E93C-40E8-94C1-4AC62996066B}"/>
            </a:ext>
          </a:extLst>
        </xdr:cNvPr>
        <xdr:cNvSpPr txBox="1"/>
      </xdr:nvSpPr>
      <xdr:spPr>
        <a:xfrm>
          <a:off x="11563427"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4819492E-537B-41AF-B929-2A9014618C4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43B4F92-A873-43D6-A329-2AF26C9B076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A9AD424-63A1-4340-A62B-546C64A68DB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4035E08-4F95-4A2B-8767-85A3093BEA0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72391CC-E2DA-49DE-9AD2-D6BF2A705E2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56785AE-10D5-40F8-9D4C-63807DA2847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07749F-8EF0-434F-B370-436818E66B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B8A427-1A67-4CAB-B341-E61606D903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4EF441-AFA2-43E5-93BB-DFAF741F0E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826056-1937-42F0-890E-4DB78D7D47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7741A7-A3AB-4088-8F83-B1D5AF0982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65A96A-D5A7-41C0-94A5-F9A9CFAF3B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A8676D-59F7-4DDC-9B0B-CECE076368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369662-379E-4B01-A2C3-E02B474946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15E082-9738-4865-A2DF-6485AA5B9D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73B0B2-8336-4A29-B345-EA702450F5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4A37D7-90E9-48E3-A142-3839AEC7F3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9472E2-299C-499D-8089-1498896C84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319E70-0A8B-4C80-BBEA-7D82F3A599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9B8A09-50E8-4665-A55F-ACB85DFA3E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479C18-B5A6-42AF-A279-242AD982C9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AB57DC-DB8C-4CF8-BC9E-35221C94566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E991D3-6693-4C3D-AD11-50E78F69D4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76974E-22D4-4DB7-96E3-97DE65BF98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32B949-70EA-43EF-9C7A-A6CD53E1E6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343DFC-91B8-4CBF-956E-73E434DFD0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EF2165-3998-452D-9C9A-7BDC337C74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987090-369A-4719-ADB6-5D36F942F8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B29FE2-2F7F-4576-A65B-F5DFC1B84E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E7E42E-F048-494C-8ABA-C8DBE57D12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7B5AF3-9AB6-47BD-B5F4-F7D6D6D156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099BFD-A807-4655-A88B-A8FFC5E818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9D08D2-F806-4833-AB7E-ED7E8C062B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A6840F-F8DC-4294-B6BB-6D988C3A73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6484EE-A762-46C9-B1EF-82CCD47155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878B6D-1D2C-4D24-8A76-07469CB695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AFAACC-762C-45AC-8AF9-4AC825C63B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C20A3F-0DD5-49FA-94CA-87F64ACBDE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90BFF-CA00-4ABB-9521-E24B6C794C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8DADA6-5AD3-488C-B991-2580CF785D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BA3DA3-C8BE-4247-9DBB-1DC81E3ABC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F6B8FB-CC0B-4479-8FC5-A235A8D67C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E8B683-971D-4694-B5F9-1A00431F7A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7BF52B-15B6-4E3A-8C20-6DC64D4B31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1A44DB-A1AB-40F2-9F29-7A3631860A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B63934-BF55-4D39-87F8-156EEAC6D1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D18DE1-2799-4FEE-AEA3-98EF2360EC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CADBD3-084A-4697-8A8C-E853B24005E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2DDE3D-A155-4355-B7FA-CCB1CBA0859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73E726-B2B6-459A-A8FB-524264E226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BB0855-8179-4747-A226-5D4C8D84EB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1169FB7-3698-4A99-A80D-18C497AE22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5C7DC9-9FF6-490F-8544-A2D7B2A4404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161758-7E5E-41A9-B709-AB236F0261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442A6E-E05B-4E85-889E-054CD4A8649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A5460D-1039-45D4-8739-68DCA5F80D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2E311F-2845-4870-A07E-F85C67696A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EA0677-9845-4EC5-8489-6D8D503B11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CF52C92-6C30-478A-9488-0B7EA5DFE3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1750C2C-6086-4B78-8E83-2E8AA52584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038219-CACA-4FFA-8F9C-7B260C63A9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E1D518C-73F4-4AB0-9EE8-28F377CF78A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7365A15-103F-4728-BCBE-14F471283967}"/>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D0D5D5FC-FC75-4E77-9371-D2F51E4DE053}"/>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2397FB7-E1B3-4703-806B-8A61BEAC067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44E201E-5C2C-43A1-9F52-5D249B69E63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B155F5E-CCC3-461F-9E54-8304A1AF4F2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0424A80-B59A-40F2-9502-4CCC7959B90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D96BF59E-96F2-449C-A057-8F252E66527B}"/>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9A6E1F6-BB53-4988-B4F9-89A634299BDF}"/>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0F76D90-80C0-4100-92A1-EE479B33063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9929FAA-45F6-4F40-8F84-2DDB99370FBF}"/>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64D820-FD0C-4570-9488-2BFC5145D4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8C2992-E833-4680-855B-268C804772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76E97E-A5C3-4EE0-A840-3287DAF66D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768851-C24D-4858-AB63-17673DDAE5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DCC9B3-156C-4174-BFBF-DAB8B1C37E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a:extLst>
            <a:ext uri="{FF2B5EF4-FFF2-40B4-BE49-F238E27FC236}">
              <a16:creationId xmlns:a16="http://schemas.microsoft.com/office/drawing/2014/main" id="{97EAAF48-6E20-429D-BF31-42D8093E28BD}"/>
            </a:ext>
          </a:extLst>
        </xdr:cNvPr>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185AB6CB-D6FD-4348-8846-336697DA70FB}"/>
            </a:ext>
          </a:extLst>
        </xdr:cNvPr>
        <xdr:cNvSpPr txBox="1"/>
      </xdr:nvSpPr>
      <xdr:spPr>
        <a:xfrm>
          <a:off x="4673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5" name="楕円 74">
          <a:extLst>
            <a:ext uri="{FF2B5EF4-FFF2-40B4-BE49-F238E27FC236}">
              <a16:creationId xmlns:a16="http://schemas.microsoft.com/office/drawing/2014/main" id="{BE5BD2D0-4C53-4ECB-BB82-33642066A8EA}"/>
            </a:ext>
          </a:extLst>
        </xdr:cNvPr>
        <xdr:cNvSpPr/>
      </xdr:nvSpPr>
      <xdr:spPr>
        <a:xfrm>
          <a:off x="3746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24765</xdr:rowOff>
    </xdr:to>
    <xdr:cxnSp macro="">
      <xdr:nvCxnSpPr>
        <xdr:cNvPr id="76" name="直線コネクタ 75">
          <a:extLst>
            <a:ext uri="{FF2B5EF4-FFF2-40B4-BE49-F238E27FC236}">
              <a16:creationId xmlns:a16="http://schemas.microsoft.com/office/drawing/2014/main" id="{891E9F3A-FF19-41C0-A86C-4A05225403EA}"/>
            </a:ext>
          </a:extLst>
        </xdr:cNvPr>
        <xdr:cNvCxnSpPr/>
      </xdr:nvCxnSpPr>
      <xdr:spPr>
        <a:xfrm>
          <a:off x="3797300" y="66789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a:extLst>
            <a:ext uri="{FF2B5EF4-FFF2-40B4-BE49-F238E27FC236}">
              <a16:creationId xmlns:a16="http://schemas.microsoft.com/office/drawing/2014/main" id="{AE329738-C726-4767-808F-67F7476D9FEF}"/>
            </a:ext>
          </a:extLst>
        </xdr:cNvPr>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163830</xdr:rowOff>
    </xdr:to>
    <xdr:cxnSp macro="">
      <xdr:nvCxnSpPr>
        <xdr:cNvPr id="78" name="直線コネクタ 77">
          <a:extLst>
            <a:ext uri="{FF2B5EF4-FFF2-40B4-BE49-F238E27FC236}">
              <a16:creationId xmlns:a16="http://schemas.microsoft.com/office/drawing/2014/main" id="{74C05FB4-B99E-4EC1-B7D1-984EF440A090}"/>
            </a:ext>
          </a:extLst>
        </xdr:cNvPr>
        <xdr:cNvCxnSpPr/>
      </xdr:nvCxnSpPr>
      <xdr:spPr>
        <a:xfrm>
          <a:off x="2908300" y="6644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9" name="楕円 78">
          <a:extLst>
            <a:ext uri="{FF2B5EF4-FFF2-40B4-BE49-F238E27FC236}">
              <a16:creationId xmlns:a16="http://schemas.microsoft.com/office/drawing/2014/main" id="{033F00A0-BA84-4F64-AEB7-CA52C5DB0202}"/>
            </a:ext>
          </a:extLst>
        </xdr:cNvPr>
        <xdr:cNvSpPr/>
      </xdr:nvSpPr>
      <xdr:spPr>
        <a:xfrm>
          <a:off x="1968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7850397E-A280-4D2C-9AB0-B7D401B83BF6}"/>
            </a:ext>
          </a:extLst>
        </xdr:cNvPr>
        <xdr:cNvCxnSpPr/>
      </xdr:nvCxnSpPr>
      <xdr:spPr>
        <a:xfrm>
          <a:off x="2019300" y="6610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12065</xdr:rowOff>
    </xdr:from>
    <xdr:to>
      <xdr:col>6</xdr:col>
      <xdr:colOff>38100</xdr:colOff>
      <xdr:row>38</xdr:row>
      <xdr:rowOff>113665</xdr:rowOff>
    </xdr:to>
    <xdr:sp macro="" textlink="">
      <xdr:nvSpPr>
        <xdr:cNvPr id="81" name="楕円 80">
          <a:extLst>
            <a:ext uri="{FF2B5EF4-FFF2-40B4-BE49-F238E27FC236}">
              <a16:creationId xmlns:a16="http://schemas.microsoft.com/office/drawing/2014/main" id="{C45B927D-4F2A-4F0C-9938-6E823559D1E5}"/>
            </a:ext>
          </a:extLst>
        </xdr:cNvPr>
        <xdr:cNvSpPr/>
      </xdr:nvSpPr>
      <xdr:spPr>
        <a:xfrm>
          <a:off x="107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95250</xdr:rowOff>
    </xdr:to>
    <xdr:cxnSp macro="">
      <xdr:nvCxnSpPr>
        <xdr:cNvPr id="82" name="直線コネクタ 81">
          <a:extLst>
            <a:ext uri="{FF2B5EF4-FFF2-40B4-BE49-F238E27FC236}">
              <a16:creationId xmlns:a16="http://schemas.microsoft.com/office/drawing/2014/main" id="{3A886DA7-C16A-45D8-934A-0A2EC99B4563}"/>
            </a:ext>
          </a:extLst>
        </xdr:cNvPr>
        <xdr:cNvCxnSpPr/>
      </xdr:nvCxnSpPr>
      <xdr:spPr>
        <a:xfrm>
          <a:off x="1130300" y="65779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5FA34D25-9AC9-4B41-98FD-75A4CD43BD5B}"/>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7FDF61A0-7D9E-4ACE-9B08-D5B681CB0A0F}"/>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9E1F5033-49DA-4F18-905C-14379D964D29}"/>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EC82D479-8777-437A-9357-21DE22E35615}"/>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65A69316-2B82-4C40-AA44-3327301A2C95}"/>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道路】&#10;有形固定資産減価償却率">
          <a:extLst>
            <a:ext uri="{FF2B5EF4-FFF2-40B4-BE49-F238E27FC236}">
              <a16:creationId xmlns:a16="http://schemas.microsoft.com/office/drawing/2014/main" id="{F62D82CB-4649-45C3-8197-045C701BC37F}"/>
            </a:ext>
          </a:extLst>
        </xdr:cNvPr>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83B21450-8C24-44AC-854B-FB4C8F01BBE9}"/>
            </a:ext>
          </a:extLst>
        </xdr:cNvPr>
        <xdr:cNvSpPr txBox="1"/>
      </xdr:nvSpPr>
      <xdr:spPr>
        <a:xfrm>
          <a:off x="1816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104792</xdr:rowOff>
    </xdr:from>
    <xdr:ext cx="405111" cy="259045"/>
    <xdr:sp macro="" textlink="">
      <xdr:nvSpPr>
        <xdr:cNvPr id="90" name="n_4mainValue【道路】&#10;有形固定資産減価償却率">
          <a:extLst>
            <a:ext uri="{FF2B5EF4-FFF2-40B4-BE49-F238E27FC236}">
              <a16:creationId xmlns:a16="http://schemas.microsoft.com/office/drawing/2014/main" id="{9ED080C3-4A23-4884-8052-15AAAC4F7463}"/>
            </a:ext>
          </a:extLst>
        </xdr:cNvPr>
        <xdr:cNvSpPr txBox="1"/>
      </xdr:nvSpPr>
      <xdr:spPr>
        <a:xfrm>
          <a:off x="927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9B2CC33-BCCF-4852-BB6A-693058CEA4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FF2CDCB-5405-455F-A521-0D732286A7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CC96DAF-3EC9-4C7D-889D-82B0FDEA9C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4E4CB66-D9EB-4A90-AA97-5F8ABA33AF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D8F7823-C55E-44FB-A71A-E1CC940AF6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8D5A45-BC09-4D0E-A0B7-7B61AAC934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9267202-74D8-409F-A12E-22F20591F8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AF6247-B5D8-4B6F-B661-F34AD65F4E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E25CED6-6E76-4E3F-9D2F-A4A8BFE58E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6C68EF-6EF1-478F-8108-CAE132BE86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CD40267-B9C4-4B8F-AB28-C477F0BE52C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A9B883-5220-4991-B7E6-140B3D1C8B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600DB50-896F-4729-BB20-C88E429A93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21C7AC1-CD8E-4978-9D98-B118B86DD7B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77A122D-8587-4C0A-BA34-811034591C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7A3A2CC-A05B-444F-97B0-8E2A394DC1D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4F9046B-65E5-42D9-BE3C-F7E49AC1E69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74AE8B8-85B7-409D-B438-382D254C9A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93BA99D-FC8D-45FA-A2A6-DB405EE6F0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864A300-342B-4134-882E-C2F68C55EB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E64D091-1337-4E1F-B07A-64D4C59B4D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3D7B2E0-70EF-4E01-96F6-3089378598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9CF824-E84D-43CF-A156-2382284109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54BB3E5-CC54-4C83-9052-37BC8CFE59FE}"/>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207EC61-1D0B-4411-9120-098F223392ED}"/>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0278618-86B7-4973-8E02-3B398BFBEEC7}"/>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6815475B-7E87-4BB4-921C-744E172E631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A204C88-D3A6-4AA0-A0D3-841ACED48489}"/>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6B96AFD9-03C9-4A9C-832A-2234F0BA2527}"/>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63C0F78A-83F7-4490-9570-1368D4072FC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23FA30C0-4A33-4D3B-84CC-2EE79112BA2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208B8521-4356-4A0A-8888-0792F38727C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96E4799-41D6-4B7A-B873-5CF77D405377}"/>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E2622C0-6841-438D-883A-03ABA492798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44889E-AAF9-42B1-8033-4E0DB1C722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15EFAB-C5A3-4C18-BEFA-4ADB524A1D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149080-ECDB-471D-A229-BAA3CEEAA7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E242FC-AE1A-4E42-B278-857D33E7BF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A7DC928-E29E-4EE2-B0E5-413DFD8960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3321</xdr:rowOff>
    </xdr:from>
    <xdr:to>
      <xdr:col>55</xdr:col>
      <xdr:colOff>50800</xdr:colOff>
      <xdr:row>39</xdr:row>
      <xdr:rowOff>104921</xdr:rowOff>
    </xdr:to>
    <xdr:sp macro="" textlink="">
      <xdr:nvSpPr>
        <xdr:cNvPr id="130" name="楕円 129">
          <a:extLst>
            <a:ext uri="{FF2B5EF4-FFF2-40B4-BE49-F238E27FC236}">
              <a16:creationId xmlns:a16="http://schemas.microsoft.com/office/drawing/2014/main" id="{D3A4AA26-A28F-4EE6-909A-43E7C5A9A3F1}"/>
            </a:ext>
          </a:extLst>
        </xdr:cNvPr>
        <xdr:cNvSpPr/>
      </xdr:nvSpPr>
      <xdr:spPr>
        <a:xfrm>
          <a:off x="10426700" y="6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153198</xdr:rowOff>
    </xdr:from>
    <xdr:ext cx="534377" cy="259045"/>
    <xdr:sp macro="" textlink="">
      <xdr:nvSpPr>
        <xdr:cNvPr id="131" name="【道路】&#10;一人当たり延長該当値テキスト">
          <a:extLst>
            <a:ext uri="{FF2B5EF4-FFF2-40B4-BE49-F238E27FC236}">
              <a16:creationId xmlns:a16="http://schemas.microsoft.com/office/drawing/2014/main" id="{39FB665E-A110-4438-A072-55140983B8CC}"/>
            </a:ext>
          </a:extLst>
        </xdr:cNvPr>
        <xdr:cNvSpPr txBox="1"/>
      </xdr:nvSpPr>
      <xdr:spPr>
        <a:xfrm>
          <a:off x="10515600" y="66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14465</xdr:rowOff>
    </xdr:from>
    <xdr:to>
      <xdr:col>50</xdr:col>
      <xdr:colOff>165100</xdr:colOff>
      <xdr:row>39</xdr:row>
      <xdr:rowOff>116065</xdr:rowOff>
    </xdr:to>
    <xdr:sp macro="" textlink="">
      <xdr:nvSpPr>
        <xdr:cNvPr id="132" name="楕円 131">
          <a:extLst>
            <a:ext uri="{FF2B5EF4-FFF2-40B4-BE49-F238E27FC236}">
              <a16:creationId xmlns:a16="http://schemas.microsoft.com/office/drawing/2014/main" id="{EAD491B0-594F-4107-9BCA-5EDAD90B844F}"/>
            </a:ext>
          </a:extLst>
        </xdr:cNvPr>
        <xdr:cNvSpPr/>
      </xdr:nvSpPr>
      <xdr:spPr>
        <a:xfrm>
          <a:off x="9588500" y="67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54121</xdr:rowOff>
    </xdr:from>
    <xdr:to>
      <xdr:col>55</xdr:col>
      <xdr:colOff>0</xdr:colOff>
      <xdr:row>39</xdr:row>
      <xdr:rowOff>65265</xdr:rowOff>
    </xdr:to>
    <xdr:cxnSp macro="">
      <xdr:nvCxnSpPr>
        <xdr:cNvPr id="133" name="直線コネクタ 132">
          <a:extLst>
            <a:ext uri="{FF2B5EF4-FFF2-40B4-BE49-F238E27FC236}">
              <a16:creationId xmlns:a16="http://schemas.microsoft.com/office/drawing/2014/main" id="{A7E0E14B-C5B3-42CF-A2B5-0F572BA23D71}"/>
            </a:ext>
          </a:extLst>
        </xdr:cNvPr>
        <xdr:cNvCxnSpPr/>
      </xdr:nvCxnSpPr>
      <xdr:spPr>
        <a:xfrm flipV="1">
          <a:off x="9639300" y="6740671"/>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24181</xdr:rowOff>
    </xdr:from>
    <xdr:to>
      <xdr:col>46</xdr:col>
      <xdr:colOff>38100</xdr:colOff>
      <xdr:row>39</xdr:row>
      <xdr:rowOff>125781</xdr:rowOff>
    </xdr:to>
    <xdr:sp macro="" textlink="">
      <xdr:nvSpPr>
        <xdr:cNvPr id="134" name="楕円 133">
          <a:extLst>
            <a:ext uri="{FF2B5EF4-FFF2-40B4-BE49-F238E27FC236}">
              <a16:creationId xmlns:a16="http://schemas.microsoft.com/office/drawing/2014/main" id="{2B42E46D-C13C-4262-A843-092810449D80}"/>
            </a:ext>
          </a:extLst>
        </xdr:cNvPr>
        <xdr:cNvSpPr/>
      </xdr:nvSpPr>
      <xdr:spPr>
        <a:xfrm>
          <a:off x="8699500" y="67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65265</xdr:rowOff>
    </xdr:from>
    <xdr:to>
      <xdr:col>50</xdr:col>
      <xdr:colOff>114300</xdr:colOff>
      <xdr:row>39</xdr:row>
      <xdr:rowOff>74981</xdr:rowOff>
    </xdr:to>
    <xdr:cxnSp macro="">
      <xdr:nvCxnSpPr>
        <xdr:cNvPr id="135" name="直線コネクタ 134">
          <a:extLst>
            <a:ext uri="{FF2B5EF4-FFF2-40B4-BE49-F238E27FC236}">
              <a16:creationId xmlns:a16="http://schemas.microsoft.com/office/drawing/2014/main" id="{26058CB4-B4A6-43D4-B79A-B308CB4A8405}"/>
            </a:ext>
          </a:extLst>
        </xdr:cNvPr>
        <xdr:cNvCxnSpPr/>
      </xdr:nvCxnSpPr>
      <xdr:spPr>
        <a:xfrm flipV="1">
          <a:off x="8750300" y="6751815"/>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33972</xdr:rowOff>
    </xdr:from>
    <xdr:to>
      <xdr:col>41</xdr:col>
      <xdr:colOff>101600</xdr:colOff>
      <xdr:row>39</xdr:row>
      <xdr:rowOff>135572</xdr:rowOff>
    </xdr:to>
    <xdr:sp macro="" textlink="">
      <xdr:nvSpPr>
        <xdr:cNvPr id="136" name="楕円 135">
          <a:extLst>
            <a:ext uri="{FF2B5EF4-FFF2-40B4-BE49-F238E27FC236}">
              <a16:creationId xmlns:a16="http://schemas.microsoft.com/office/drawing/2014/main" id="{3D64B069-8313-4C19-BD0E-25143B715897}"/>
            </a:ext>
          </a:extLst>
        </xdr:cNvPr>
        <xdr:cNvSpPr/>
      </xdr:nvSpPr>
      <xdr:spPr>
        <a:xfrm>
          <a:off x="7810500" y="67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74981</xdr:rowOff>
    </xdr:from>
    <xdr:to>
      <xdr:col>45</xdr:col>
      <xdr:colOff>177800</xdr:colOff>
      <xdr:row>39</xdr:row>
      <xdr:rowOff>84772</xdr:rowOff>
    </xdr:to>
    <xdr:cxnSp macro="">
      <xdr:nvCxnSpPr>
        <xdr:cNvPr id="137" name="直線コネクタ 136">
          <a:extLst>
            <a:ext uri="{FF2B5EF4-FFF2-40B4-BE49-F238E27FC236}">
              <a16:creationId xmlns:a16="http://schemas.microsoft.com/office/drawing/2014/main" id="{49005C2C-67E0-4C5E-8666-A171404382B2}"/>
            </a:ext>
          </a:extLst>
        </xdr:cNvPr>
        <xdr:cNvCxnSpPr/>
      </xdr:nvCxnSpPr>
      <xdr:spPr>
        <a:xfrm flipV="1">
          <a:off x="7861300" y="6761531"/>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43345</xdr:rowOff>
    </xdr:from>
    <xdr:to>
      <xdr:col>36</xdr:col>
      <xdr:colOff>165100</xdr:colOff>
      <xdr:row>39</xdr:row>
      <xdr:rowOff>144945</xdr:rowOff>
    </xdr:to>
    <xdr:sp macro="" textlink="">
      <xdr:nvSpPr>
        <xdr:cNvPr id="138" name="楕円 137">
          <a:extLst>
            <a:ext uri="{FF2B5EF4-FFF2-40B4-BE49-F238E27FC236}">
              <a16:creationId xmlns:a16="http://schemas.microsoft.com/office/drawing/2014/main" id="{6AAD5E0A-EEF5-495A-83B9-65E913A40CC9}"/>
            </a:ext>
          </a:extLst>
        </xdr:cNvPr>
        <xdr:cNvSpPr/>
      </xdr:nvSpPr>
      <xdr:spPr>
        <a:xfrm>
          <a:off x="6921500" y="67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84772</xdr:rowOff>
    </xdr:from>
    <xdr:to>
      <xdr:col>41</xdr:col>
      <xdr:colOff>50800</xdr:colOff>
      <xdr:row>39</xdr:row>
      <xdr:rowOff>94145</xdr:rowOff>
    </xdr:to>
    <xdr:cxnSp macro="">
      <xdr:nvCxnSpPr>
        <xdr:cNvPr id="139" name="直線コネクタ 138">
          <a:extLst>
            <a:ext uri="{FF2B5EF4-FFF2-40B4-BE49-F238E27FC236}">
              <a16:creationId xmlns:a16="http://schemas.microsoft.com/office/drawing/2014/main" id="{15C3EBD5-26FD-4AAC-A017-577EC85F2790}"/>
            </a:ext>
          </a:extLst>
        </xdr:cNvPr>
        <xdr:cNvCxnSpPr/>
      </xdr:nvCxnSpPr>
      <xdr:spPr>
        <a:xfrm flipV="1">
          <a:off x="6972300" y="677132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A902C98B-3B93-4F95-BDB1-D889E816F6B9}"/>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9103D7D3-ADDA-4608-AB2B-F0D93A95F89A}"/>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4BF8F766-FE37-47C5-9EB7-446AC4B828A9}"/>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06789C18-17B4-4F1C-8B45-B4ADAE3D8024}"/>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107192</xdr:rowOff>
    </xdr:from>
    <xdr:ext cx="534377" cy="259045"/>
    <xdr:sp macro="" textlink="">
      <xdr:nvSpPr>
        <xdr:cNvPr id="144" name="n_1mainValue【道路】&#10;一人当たり延長">
          <a:extLst>
            <a:ext uri="{FF2B5EF4-FFF2-40B4-BE49-F238E27FC236}">
              <a16:creationId xmlns:a16="http://schemas.microsoft.com/office/drawing/2014/main" id="{225488CB-456E-43E5-8E8D-2B26B39FD821}"/>
            </a:ext>
          </a:extLst>
        </xdr:cNvPr>
        <xdr:cNvSpPr txBox="1"/>
      </xdr:nvSpPr>
      <xdr:spPr>
        <a:xfrm>
          <a:off x="9359411" y="67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116908</xdr:rowOff>
    </xdr:from>
    <xdr:ext cx="534377" cy="259045"/>
    <xdr:sp macro="" textlink="">
      <xdr:nvSpPr>
        <xdr:cNvPr id="145" name="n_2mainValue【道路】&#10;一人当たり延長">
          <a:extLst>
            <a:ext uri="{FF2B5EF4-FFF2-40B4-BE49-F238E27FC236}">
              <a16:creationId xmlns:a16="http://schemas.microsoft.com/office/drawing/2014/main" id="{B6646E03-2D53-401A-B436-C801D4B50438}"/>
            </a:ext>
          </a:extLst>
        </xdr:cNvPr>
        <xdr:cNvSpPr txBox="1"/>
      </xdr:nvSpPr>
      <xdr:spPr>
        <a:xfrm>
          <a:off x="8483111" y="68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126699</xdr:rowOff>
    </xdr:from>
    <xdr:ext cx="534377" cy="259045"/>
    <xdr:sp macro="" textlink="">
      <xdr:nvSpPr>
        <xdr:cNvPr id="146" name="n_3mainValue【道路】&#10;一人当たり延長">
          <a:extLst>
            <a:ext uri="{FF2B5EF4-FFF2-40B4-BE49-F238E27FC236}">
              <a16:creationId xmlns:a16="http://schemas.microsoft.com/office/drawing/2014/main" id="{1E907ED9-C13E-489C-8679-7F78228E6B93}"/>
            </a:ext>
          </a:extLst>
        </xdr:cNvPr>
        <xdr:cNvSpPr txBox="1"/>
      </xdr:nvSpPr>
      <xdr:spPr>
        <a:xfrm>
          <a:off x="7594111" y="68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136072</xdr:rowOff>
    </xdr:from>
    <xdr:ext cx="534377" cy="259045"/>
    <xdr:sp macro="" textlink="">
      <xdr:nvSpPr>
        <xdr:cNvPr id="147" name="n_4mainValue【道路】&#10;一人当たり延長">
          <a:extLst>
            <a:ext uri="{FF2B5EF4-FFF2-40B4-BE49-F238E27FC236}">
              <a16:creationId xmlns:a16="http://schemas.microsoft.com/office/drawing/2014/main" id="{5FE316A0-5253-4AB8-B275-3679E09C9646}"/>
            </a:ext>
          </a:extLst>
        </xdr:cNvPr>
        <xdr:cNvSpPr txBox="1"/>
      </xdr:nvSpPr>
      <xdr:spPr>
        <a:xfrm>
          <a:off x="6705111" y="68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293DE8-02F8-49CD-8683-842C75409B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A82762-EDA2-4FAF-9E0B-FEAF69F672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40942D5-D54C-4C83-89C8-F2B3E197DD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62CD89F-F6CD-45FA-81F9-4A9844B4C19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7B794B0-FADF-4B54-BE45-B5169A23D3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32FD8C2-5081-49F9-99C4-0051E6FDCB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F63DC5-9A7E-4966-9FBA-89C3B93131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E2FD9FA-B6F3-4E40-BD1E-ACFB620583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DAC6B8E-9BED-4F98-B918-B948C9A1B1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D689542-DF8C-4165-81F9-3D084ECA2E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98644BE-85FB-488F-B373-2EF12CED72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0CAC574-B987-4ECE-BE6D-41CA1F52D8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19D6D55-A66C-414A-A02E-B7EEFF67EE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996216D-20E5-41DD-BD3E-EE41B68839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FA59786-DAD1-4E7E-96D6-76B09AF2E95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1A6CF1B-48B4-4CD0-A69D-DEBE6B83EB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95408CE-BF34-4547-B147-1101540F4C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5D2509A-57C7-4EED-9A5D-1B5F788A91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05F238E-5D8F-48F0-9A19-AAC8AA01A9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36BD875-74A0-4E95-84EB-2F15B5F171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1033453-0099-43B5-A7C8-645AD01E9E0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44CDC31-DEEB-40CC-865B-077A5F2369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9E807DB-0A32-42FB-9158-A2D5EC2E5D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CBD1406-D13B-44B9-BDBA-D09DCB5D99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CB103C5-45E3-4493-874D-BB6148F1A7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353D17C-6565-459C-8E21-DEEB3032873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5177133-0EBC-496D-87B2-D39797E33084}"/>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2F4C675-777F-44C0-96D4-1A0306798CE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0FC36A0-33F8-412F-B0DA-ECB9DEB2D4F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19E623DC-0B89-4269-8A8B-4FC7E948B9C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A1B7340-6DD4-4AB0-A7A7-F2E9A4C83733}"/>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0FA6A18-29B0-4F8D-AD9C-5C7B2FCFFFD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1342C42-1E23-4D45-99C6-7C8620ADBE5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3A37F06B-C756-4F0B-B510-FC52645CD98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ADD15DF3-6B3B-4FF1-AF7E-5F2C1CB9833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54CB00-11D0-496A-8054-3AA9635CC04A}"/>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4061AE-8FC3-4336-A80B-167533D235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04E16E-DEA6-4078-846A-DFC91F8A70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50EE3E-BD62-4D6F-9AA5-5CD6BB601B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32CE3F-7EF6-45A6-92B7-6BE8C58967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F0BA657-8035-4E75-B6D0-B982E48F62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9" name="楕円 188">
          <a:extLst>
            <a:ext uri="{FF2B5EF4-FFF2-40B4-BE49-F238E27FC236}">
              <a16:creationId xmlns:a16="http://schemas.microsoft.com/office/drawing/2014/main" id="{B1FA7349-709E-4319-8316-6132C2392296}"/>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B700DC7-868C-47AD-9769-60E5B95774B1}"/>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0FE88638-0B5B-48E0-86BB-CA7845950494}"/>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107769</xdr:rowOff>
    </xdr:to>
    <xdr:cxnSp macro="">
      <xdr:nvCxnSpPr>
        <xdr:cNvPr id="192" name="直線コネクタ 191">
          <a:extLst>
            <a:ext uri="{FF2B5EF4-FFF2-40B4-BE49-F238E27FC236}">
              <a16:creationId xmlns:a16="http://schemas.microsoft.com/office/drawing/2014/main" id="{67493BA7-0C94-4209-9DAC-E2DFBFE24EEE}"/>
            </a:ext>
          </a:extLst>
        </xdr:cNvPr>
        <xdr:cNvCxnSpPr/>
      </xdr:nvCxnSpPr>
      <xdr:spPr>
        <a:xfrm>
          <a:off x="3797300" y="1071970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19413</xdr:rowOff>
    </xdr:from>
    <xdr:to>
      <xdr:col>15</xdr:col>
      <xdr:colOff>101600</xdr:colOff>
      <xdr:row>62</xdr:row>
      <xdr:rowOff>121013</xdr:rowOff>
    </xdr:to>
    <xdr:sp macro="" textlink="">
      <xdr:nvSpPr>
        <xdr:cNvPr id="193" name="楕円 192">
          <a:extLst>
            <a:ext uri="{FF2B5EF4-FFF2-40B4-BE49-F238E27FC236}">
              <a16:creationId xmlns:a16="http://schemas.microsoft.com/office/drawing/2014/main" id="{AE036817-2326-4F8E-938B-C8B8B217830B}"/>
            </a:ext>
          </a:extLst>
        </xdr:cNvPr>
        <xdr:cNvSpPr/>
      </xdr:nvSpPr>
      <xdr:spPr>
        <a:xfrm>
          <a:off x="2857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70213</xdr:rowOff>
    </xdr:from>
    <xdr:to>
      <xdr:col>19</xdr:col>
      <xdr:colOff>177800</xdr:colOff>
      <xdr:row>62</xdr:row>
      <xdr:rowOff>89807</xdr:rowOff>
    </xdr:to>
    <xdr:cxnSp macro="">
      <xdr:nvCxnSpPr>
        <xdr:cNvPr id="194" name="直線コネクタ 193">
          <a:extLst>
            <a:ext uri="{FF2B5EF4-FFF2-40B4-BE49-F238E27FC236}">
              <a16:creationId xmlns:a16="http://schemas.microsoft.com/office/drawing/2014/main" id="{A15C3CA6-8274-4324-8D21-A7921DDBCDD3}"/>
            </a:ext>
          </a:extLst>
        </xdr:cNvPr>
        <xdr:cNvCxnSpPr/>
      </xdr:nvCxnSpPr>
      <xdr:spPr>
        <a:xfrm>
          <a:off x="2908300" y="107001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171269</xdr:rowOff>
    </xdr:from>
    <xdr:to>
      <xdr:col>10</xdr:col>
      <xdr:colOff>165100</xdr:colOff>
      <xdr:row>62</xdr:row>
      <xdr:rowOff>101419</xdr:rowOff>
    </xdr:to>
    <xdr:sp macro="" textlink="">
      <xdr:nvSpPr>
        <xdr:cNvPr id="195" name="楕円 194">
          <a:extLst>
            <a:ext uri="{FF2B5EF4-FFF2-40B4-BE49-F238E27FC236}">
              <a16:creationId xmlns:a16="http://schemas.microsoft.com/office/drawing/2014/main" id="{845A27CA-B63A-492E-BDD0-5B70ED5551F7}"/>
            </a:ext>
          </a:extLst>
        </xdr:cNvPr>
        <xdr:cNvSpPr/>
      </xdr:nvSpPr>
      <xdr:spPr>
        <a:xfrm>
          <a:off x="196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50619</xdr:rowOff>
    </xdr:from>
    <xdr:to>
      <xdr:col>15</xdr:col>
      <xdr:colOff>50800</xdr:colOff>
      <xdr:row>62</xdr:row>
      <xdr:rowOff>70213</xdr:rowOff>
    </xdr:to>
    <xdr:cxnSp macro="">
      <xdr:nvCxnSpPr>
        <xdr:cNvPr id="196" name="直線コネクタ 195">
          <a:extLst>
            <a:ext uri="{FF2B5EF4-FFF2-40B4-BE49-F238E27FC236}">
              <a16:creationId xmlns:a16="http://schemas.microsoft.com/office/drawing/2014/main" id="{4DF18E31-2C3B-47E8-93DA-C50DE4C3B23F}"/>
            </a:ext>
          </a:extLst>
        </xdr:cNvPr>
        <xdr:cNvCxnSpPr/>
      </xdr:nvCxnSpPr>
      <xdr:spPr>
        <a:xfrm>
          <a:off x="2019300" y="106805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197" name="楕円 196">
          <a:extLst>
            <a:ext uri="{FF2B5EF4-FFF2-40B4-BE49-F238E27FC236}">
              <a16:creationId xmlns:a16="http://schemas.microsoft.com/office/drawing/2014/main" id="{5F05F6D5-A5A7-4645-8344-18E3408D97E8}"/>
            </a:ext>
          </a:extLst>
        </xdr:cNvPr>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50619</xdr:rowOff>
    </xdr:to>
    <xdr:cxnSp macro="">
      <xdr:nvCxnSpPr>
        <xdr:cNvPr id="198" name="直線コネクタ 197">
          <a:extLst>
            <a:ext uri="{FF2B5EF4-FFF2-40B4-BE49-F238E27FC236}">
              <a16:creationId xmlns:a16="http://schemas.microsoft.com/office/drawing/2014/main" id="{B65AD369-A680-4D26-A0B5-84FC1513EA8B}"/>
            </a:ext>
          </a:extLst>
        </xdr:cNvPr>
        <xdr:cNvCxnSpPr/>
      </xdr:nvCxnSpPr>
      <xdr:spPr>
        <a:xfrm>
          <a:off x="1130300" y="106625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3E60F5-DD30-4C37-B3A2-F4C2829B3D3F}"/>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38BD1DC-9BA0-490A-9173-6406293A8C34}"/>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33C0BF1-C6F1-47F5-BB04-6E621ED6515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76F8AF9-6851-4C67-8B0C-D52544D60F9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6A21284-3A58-42F6-9629-B0918DB41CBE}"/>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112140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E414153-E453-4ECB-8461-51957E71D558}"/>
            </a:ext>
          </a:extLst>
        </xdr:cNvPr>
        <xdr:cNvSpPr txBox="1"/>
      </xdr:nvSpPr>
      <xdr:spPr>
        <a:xfrm>
          <a:off x="2705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92546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C47A479-9243-4A37-A300-D6EA974E0C4D}"/>
            </a:ext>
          </a:extLst>
        </xdr:cNvPr>
        <xdr:cNvSpPr txBox="1"/>
      </xdr:nvSpPr>
      <xdr:spPr>
        <a:xfrm>
          <a:off x="1816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4166629-883C-405E-B1FF-B9E8E6898734}"/>
            </a:ext>
          </a:extLst>
        </xdr:cNvPr>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13A6DFE-2A67-4BA5-9F3B-3F7141DA5B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FDC874-B304-4C1C-A73E-7AE36E6828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F834818-C15C-4A66-A7E3-C26E6E1447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557702-9B25-4FBE-9E29-A05DA7D2AE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363B462-5467-4D96-8FAA-A3D80B97E3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C14D029-793E-4018-B2D3-61690822BC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5B4E7CB-A0AC-44F5-A8C1-43E8F22470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184FEF2-ED8B-49CA-8AC5-13AF637405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89823F8-534C-499B-85A9-44D6B5997F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A2F92D-8AEB-4980-9287-3DF30B61C8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ED88904-142E-4694-A96C-4CC83D378A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17975C3-EE50-4B44-8EDB-C936B413B46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4C1240F-AFD1-410D-B582-4EB35EDEC5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C965D6E-B818-46B0-95D5-3A0BCC37E78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0F50B20-EFDB-4535-AEF8-A82023F5123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2662B32-0CB2-4E24-AF00-4E7EE3B18F4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587DA22-ED0E-4ECC-90F6-7B3AD4D3081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8670097-38E4-4062-B28F-1338B63B7F3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3568E35-D25C-4A1F-BEA4-E3FBBF3885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8DEB33F-420F-4C85-83C7-B2A4B97AA4C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D55706E-755B-42AA-BE77-8401256512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4922D6-7CB7-4FE5-8D81-901908FBC99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4C9BBEA-C8C8-4886-B2E6-EAE7326C5E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5FCBEF8-54D5-462F-B8BB-4E9334A752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5411752-CE8A-4BC0-92C8-D300F4554625}"/>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0633256-47B4-4EEE-B31F-B33DEB6CD61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D837EA6-18F4-4549-916A-8C2F3993EDC9}"/>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1D6C7346-2E60-4243-9CB6-7F522B2F43FF}"/>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6A5834D-129B-4344-B81C-C26D84498F76}"/>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56837CC-D30C-44B3-AD21-9D3915183174}"/>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B331784-2217-4290-8D9B-ACCF41F7308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7447904-0986-4851-91E9-54906CE9738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F3622B3-6845-4B0A-998D-768700340543}"/>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45FEB0F-AFF9-4BBD-94CA-55E721293601}"/>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7F62162-7B5A-4A6C-AC69-39CA686365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230F12-14C7-4274-9EA4-A0497CBB95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252458-B98D-4775-8B5C-F3993C73C6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B97F2A-E83E-49EB-8169-216731046F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50F5094-350D-4E87-9524-329F7C9D9A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124125</xdr:rowOff>
    </xdr:from>
    <xdr:to>
      <xdr:col>55</xdr:col>
      <xdr:colOff>50800</xdr:colOff>
      <xdr:row>62</xdr:row>
      <xdr:rowOff>54275</xdr:rowOff>
    </xdr:to>
    <xdr:sp macro="" textlink="">
      <xdr:nvSpPr>
        <xdr:cNvPr id="246" name="楕円 245">
          <a:extLst>
            <a:ext uri="{FF2B5EF4-FFF2-40B4-BE49-F238E27FC236}">
              <a16:creationId xmlns:a16="http://schemas.microsoft.com/office/drawing/2014/main" id="{D1517C1C-416B-4C14-8A15-29F43B18812A}"/>
            </a:ext>
          </a:extLst>
        </xdr:cNvPr>
        <xdr:cNvSpPr/>
      </xdr:nvSpPr>
      <xdr:spPr>
        <a:xfrm>
          <a:off x="10426700" y="105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147002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9E11C6A-E8CD-47D1-9969-685677A5C022}"/>
            </a:ext>
          </a:extLst>
        </xdr:cNvPr>
        <xdr:cNvSpPr txBox="1"/>
      </xdr:nvSpPr>
      <xdr:spPr>
        <a:xfrm>
          <a:off x="10515600" y="1043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133267</xdr:rowOff>
    </xdr:from>
    <xdr:to>
      <xdr:col>50</xdr:col>
      <xdr:colOff>165100</xdr:colOff>
      <xdr:row>62</xdr:row>
      <xdr:rowOff>63417</xdr:rowOff>
    </xdr:to>
    <xdr:sp macro="" textlink="">
      <xdr:nvSpPr>
        <xdr:cNvPr id="248" name="楕円 247">
          <a:extLst>
            <a:ext uri="{FF2B5EF4-FFF2-40B4-BE49-F238E27FC236}">
              <a16:creationId xmlns:a16="http://schemas.microsoft.com/office/drawing/2014/main" id="{D6AD63A2-0AC2-424A-B707-E4DF791A5FE1}"/>
            </a:ext>
          </a:extLst>
        </xdr:cNvPr>
        <xdr:cNvSpPr/>
      </xdr:nvSpPr>
      <xdr:spPr>
        <a:xfrm>
          <a:off x="9588500" y="105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3475</xdr:rowOff>
    </xdr:from>
    <xdr:to>
      <xdr:col>55</xdr:col>
      <xdr:colOff>0</xdr:colOff>
      <xdr:row>62</xdr:row>
      <xdr:rowOff>12617</xdr:rowOff>
    </xdr:to>
    <xdr:cxnSp macro="">
      <xdr:nvCxnSpPr>
        <xdr:cNvPr id="249" name="直線コネクタ 248">
          <a:extLst>
            <a:ext uri="{FF2B5EF4-FFF2-40B4-BE49-F238E27FC236}">
              <a16:creationId xmlns:a16="http://schemas.microsoft.com/office/drawing/2014/main" id="{B3712818-034B-4350-921A-CFF265FDE2B1}"/>
            </a:ext>
          </a:extLst>
        </xdr:cNvPr>
        <xdr:cNvCxnSpPr/>
      </xdr:nvCxnSpPr>
      <xdr:spPr>
        <a:xfrm flipV="1">
          <a:off x="9639300" y="10633375"/>
          <a:ext cx="838200" cy="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141384</xdr:rowOff>
    </xdr:from>
    <xdr:to>
      <xdr:col>46</xdr:col>
      <xdr:colOff>38100</xdr:colOff>
      <xdr:row>62</xdr:row>
      <xdr:rowOff>71534</xdr:rowOff>
    </xdr:to>
    <xdr:sp macro="" textlink="">
      <xdr:nvSpPr>
        <xdr:cNvPr id="250" name="楕円 249">
          <a:extLst>
            <a:ext uri="{FF2B5EF4-FFF2-40B4-BE49-F238E27FC236}">
              <a16:creationId xmlns:a16="http://schemas.microsoft.com/office/drawing/2014/main" id="{E661C173-16AF-490C-9FB2-1742B41BD28D}"/>
            </a:ext>
          </a:extLst>
        </xdr:cNvPr>
        <xdr:cNvSpPr/>
      </xdr:nvSpPr>
      <xdr:spPr>
        <a:xfrm>
          <a:off x="8699500" y="105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12617</xdr:rowOff>
    </xdr:from>
    <xdr:to>
      <xdr:col>50</xdr:col>
      <xdr:colOff>114300</xdr:colOff>
      <xdr:row>62</xdr:row>
      <xdr:rowOff>20734</xdr:rowOff>
    </xdr:to>
    <xdr:cxnSp macro="">
      <xdr:nvCxnSpPr>
        <xdr:cNvPr id="251" name="直線コネクタ 250">
          <a:extLst>
            <a:ext uri="{FF2B5EF4-FFF2-40B4-BE49-F238E27FC236}">
              <a16:creationId xmlns:a16="http://schemas.microsoft.com/office/drawing/2014/main" id="{BDDBCEF0-2CAE-4E4F-85F1-1F190A0662F0}"/>
            </a:ext>
          </a:extLst>
        </xdr:cNvPr>
        <xdr:cNvCxnSpPr/>
      </xdr:nvCxnSpPr>
      <xdr:spPr>
        <a:xfrm flipV="1">
          <a:off x="8750300" y="10642517"/>
          <a:ext cx="8890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149551</xdr:rowOff>
    </xdr:from>
    <xdr:to>
      <xdr:col>41</xdr:col>
      <xdr:colOff>101600</xdr:colOff>
      <xdr:row>62</xdr:row>
      <xdr:rowOff>79701</xdr:rowOff>
    </xdr:to>
    <xdr:sp macro="" textlink="">
      <xdr:nvSpPr>
        <xdr:cNvPr id="252" name="楕円 251">
          <a:extLst>
            <a:ext uri="{FF2B5EF4-FFF2-40B4-BE49-F238E27FC236}">
              <a16:creationId xmlns:a16="http://schemas.microsoft.com/office/drawing/2014/main" id="{BC090427-272D-4210-8C86-AAF1D4427686}"/>
            </a:ext>
          </a:extLst>
        </xdr:cNvPr>
        <xdr:cNvSpPr/>
      </xdr:nvSpPr>
      <xdr:spPr>
        <a:xfrm>
          <a:off x="7810500" y="10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20734</xdr:rowOff>
    </xdr:from>
    <xdr:to>
      <xdr:col>45</xdr:col>
      <xdr:colOff>177800</xdr:colOff>
      <xdr:row>62</xdr:row>
      <xdr:rowOff>28901</xdr:rowOff>
    </xdr:to>
    <xdr:cxnSp macro="">
      <xdr:nvCxnSpPr>
        <xdr:cNvPr id="253" name="直線コネクタ 252">
          <a:extLst>
            <a:ext uri="{FF2B5EF4-FFF2-40B4-BE49-F238E27FC236}">
              <a16:creationId xmlns:a16="http://schemas.microsoft.com/office/drawing/2014/main" id="{05C5D766-F198-4073-8730-8B5C8B9F9384}"/>
            </a:ext>
          </a:extLst>
        </xdr:cNvPr>
        <xdr:cNvCxnSpPr/>
      </xdr:nvCxnSpPr>
      <xdr:spPr>
        <a:xfrm flipV="1">
          <a:off x="7861300" y="10650634"/>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157373</xdr:rowOff>
    </xdr:from>
    <xdr:to>
      <xdr:col>36</xdr:col>
      <xdr:colOff>165100</xdr:colOff>
      <xdr:row>62</xdr:row>
      <xdr:rowOff>87523</xdr:rowOff>
    </xdr:to>
    <xdr:sp macro="" textlink="">
      <xdr:nvSpPr>
        <xdr:cNvPr id="254" name="楕円 253">
          <a:extLst>
            <a:ext uri="{FF2B5EF4-FFF2-40B4-BE49-F238E27FC236}">
              <a16:creationId xmlns:a16="http://schemas.microsoft.com/office/drawing/2014/main" id="{94EBFBC6-7542-4FB7-9F7B-B4EEA5CE0574}"/>
            </a:ext>
          </a:extLst>
        </xdr:cNvPr>
        <xdr:cNvSpPr/>
      </xdr:nvSpPr>
      <xdr:spPr>
        <a:xfrm>
          <a:off x="6921500" y="106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28901</xdr:rowOff>
    </xdr:from>
    <xdr:to>
      <xdr:col>41</xdr:col>
      <xdr:colOff>50800</xdr:colOff>
      <xdr:row>62</xdr:row>
      <xdr:rowOff>36723</xdr:rowOff>
    </xdr:to>
    <xdr:cxnSp macro="">
      <xdr:nvCxnSpPr>
        <xdr:cNvPr id="255" name="直線コネクタ 254">
          <a:extLst>
            <a:ext uri="{FF2B5EF4-FFF2-40B4-BE49-F238E27FC236}">
              <a16:creationId xmlns:a16="http://schemas.microsoft.com/office/drawing/2014/main" id="{A356B6E2-F126-4092-A8C8-7E11C95A609A}"/>
            </a:ext>
          </a:extLst>
        </xdr:cNvPr>
        <xdr:cNvCxnSpPr/>
      </xdr:nvCxnSpPr>
      <xdr:spPr>
        <a:xfrm flipV="1">
          <a:off x="6972300" y="1065880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17211E1-FE8D-4139-AE55-D8EA38BF083A}"/>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D29F639-0B92-4F42-99DA-5683B2DEA4F3}"/>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7136581-45B5-4E86-A4C7-78272149D50A}"/>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A8A886E-966C-41F1-9853-B238BADC2DE2}"/>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79944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D7EC04A-734E-4267-935C-72CF8FB24596}"/>
            </a:ext>
          </a:extLst>
        </xdr:cNvPr>
        <xdr:cNvSpPr txBox="1"/>
      </xdr:nvSpPr>
      <xdr:spPr>
        <a:xfrm>
          <a:off x="9327095" y="1036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88061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A62631C-7854-41DE-AF55-0CB06126C23A}"/>
            </a:ext>
          </a:extLst>
        </xdr:cNvPr>
        <xdr:cNvSpPr txBox="1"/>
      </xdr:nvSpPr>
      <xdr:spPr>
        <a:xfrm>
          <a:off x="8450795" y="1037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96228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017EE47-9719-457B-B6C1-C649D7044C9D}"/>
            </a:ext>
          </a:extLst>
        </xdr:cNvPr>
        <xdr:cNvSpPr txBox="1"/>
      </xdr:nvSpPr>
      <xdr:spPr>
        <a:xfrm>
          <a:off x="7561795" y="103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104050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F057226-C563-4E4B-A01A-A12920A643D6}"/>
            </a:ext>
          </a:extLst>
        </xdr:cNvPr>
        <xdr:cNvSpPr txBox="1"/>
      </xdr:nvSpPr>
      <xdr:spPr>
        <a:xfrm>
          <a:off x="6672795" y="1039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9EF2ED8-A640-4AFF-9388-625BF6C515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B0DB1B8-C649-419A-8530-D3BCE9DED7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D6B437-D9C7-44D9-9535-56F4EC6A0F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946AF9-DD02-48B6-A2B4-111319CCD4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7F91ADD-874B-41BB-95BF-B1726240E5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9100980-26E6-4889-BEA1-E5C3CF6B31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5494A02-6B2B-441E-830C-BD399BEDA9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5DF9ED-4483-4FDC-92EE-0A8508042E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E21EA30-8DBF-4114-AE6E-3BAC04EF97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39759AD-8E2F-42C6-BC74-BD26971197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30BC8D8-21D5-4A5F-A0BA-E428D4EC03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99A5C74-FA05-4AEF-B2ED-3F012DDAF2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2F113FC-F8FE-4408-90F3-7559911BAB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6CE0F95-D8CF-477F-B90B-CFC06F0D293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E926DE9-341F-4317-9AF5-6030C7820A3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786CD50-6649-4FE1-A230-284612E4184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4580927-2236-4A15-BA20-5D46C684BF0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EC5B6A3-8818-49B4-9C55-6FE7526F32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1FCA4B9-2A36-4201-A5EF-2D77136BE3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1559BED-46D3-4A86-AAF5-86B97CD6A15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B6AE9B2-2A5A-48D4-A06B-C7653AC393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DBD45D1-8532-4E71-846D-D2E601CB58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8817FC8-B2FE-4EB2-829F-9947D40865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8C04F68-20F3-45DC-ABB4-AE173A5874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5FC6D5C-BDAC-4392-915D-ACD2B679D98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35A7036-82EE-48E4-9B42-28BCF7122C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84DB821-853B-4777-B6FD-215ED06490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A096D3C-FFCF-4312-A12F-442F4C153B3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60AE3C3D-9889-4374-B205-403D8EC565DB}"/>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1A808CE-63D4-493B-AC18-8E24AD8C95B1}"/>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535EA904-2016-4115-A3F0-5CC6BF0A791A}"/>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FE44FB5-7AA6-47C5-AE74-04AE768EFD6B}"/>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CE93F9F2-049A-461A-B22B-2D7B94E8E969}"/>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34C3067-2CF4-4188-B6DE-B3308D87F161}"/>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3C5820C-C5FE-4467-A5D6-CF72DC612519}"/>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D5D2DD-6EB1-4BB7-AAB4-1A27252D8F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DA4295-22C5-457C-926F-1E9DFDB8B3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6B3BF3-53CA-48CD-A9C7-9FCFD673E1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1EAF10-F8B2-435B-AA91-26ED65F2EF9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D3F0B7-B9DF-4F2A-99CE-0E4DE4F803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304" name="楕円 303">
          <a:extLst>
            <a:ext uri="{FF2B5EF4-FFF2-40B4-BE49-F238E27FC236}">
              <a16:creationId xmlns:a16="http://schemas.microsoft.com/office/drawing/2014/main" id="{50C39349-C793-4A53-B65B-CF46F1085042}"/>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16F56B1-17EB-428A-AEC1-EB4F84B8F802}"/>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6" name="楕円 305">
          <a:extLst>
            <a:ext uri="{FF2B5EF4-FFF2-40B4-BE49-F238E27FC236}">
              <a16:creationId xmlns:a16="http://schemas.microsoft.com/office/drawing/2014/main" id="{8E1B372D-5C85-4BED-90DA-B9CE234ADBDC}"/>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123825</xdr:rowOff>
    </xdr:to>
    <xdr:cxnSp macro="">
      <xdr:nvCxnSpPr>
        <xdr:cNvPr id="307" name="直線コネクタ 306">
          <a:extLst>
            <a:ext uri="{FF2B5EF4-FFF2-40B4-BE49-F238E27FC236}">
              <a16:creationId xmlns:a16="http://schemas.microsoft.com/office/drawing/2014/main" id="{A40642AA-FA7E-4EC2-AA12-038C98E17160}"/>
            </a:ext>
          </a:extLst>
        </xdr:cNvPr>
        <xdr:cNvCxnSpPr/>
      </xdr:nvCxnSpPr>
      <xdr:spPr>
        <a:xfrm>
          <a:off x="3797300" y="143217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8" name="楕円 307">
          <a:extLst>
            <a:ext uri="{FF2B5EF4-FFF2-40B4-BE49-F238E27FC236}">
              <a16:creationId xmlns:a16="http://schemas.microsoft.com/office/drawing/2014/main" id="{610CE4B5-0432-4CAF-B619-C703062F5F3B}"/>
            </a:ext>
          </a:extLst>
        </xdr:cNvPr>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91439</xdr:rowOff>
    </xdr:to>
    <xdr:cxnSp macro="">
      <xdr:nvCxnSpPr>
        <xdr:cNvPr id="309" name="直線コネクタ 308">
          <a:extLst>
            <a:ext uri="{FF2B5EF4-FFF2-40B4-BE49-F238E27FC236}">
              <a16:creationId xmlns:a16="http://schemas.microsoft.com/office/drawing/2014/main" id="{11A829E1-1633-44D9-90BF-B4223C173FD5}"/>
            </a:ext>
          </a:extLst>
        </xdr:cNvPr>
        <xdr:cNvCxnSpPr/>
      </xdr:nvCxnSpPr>
      <xdr:spPr>
        <a:xfrm>
          <a:off x="2908300" y="142913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10" name="楕円 309">
          <a:extLst>
            <a:ext uri="{FF2B5EF4-FFF2-40B4-BE49-F238E27FC236}">
              <a16:creationId xmlns:a16="http://schemas.microsoft.com/office/drawing/2014/main" id="{ABE6A671-76A1-42A3-9D7B-EDA4606E023C}"/>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60961</xdr:rowOff>
    </xdr:to>
    <xdr:cxnSp macro="">
      <xdr:nvCxnSpPr>
        <xdr:cNvPr id="311" name="直線コネクタ 310">
          <a:extLst>
            <a:ext uri="{FF2B5EF4-FFF2-40B4-BE49-F238E27FC236}">
              <a16:creationId xmlns:a16="http://schemas.microsoft.com/office/drawing/2014/main" id="{283A96CE-C199-4B00-A1A8-ECA49430D5FB}"/>
            </a:ext>
          </a:extLst>
        </xdr:cNvPr>
        <xdr:cNvCxnSpPr/>
      </xdr:nvCxnSpPr>
      <xdr:spPr>
        <a:xfrm>
          <a:off x="2019300" y="142589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12" name="楕円 311">
          <a:extLst>
            <a:ext uri="{FF2B5EF4-FFF2-40B4-BE49-F238E27FC236}">
              <a16:creationId xmlns:a16="http://schemas.microsoft.com/office/drawing/2014/main" id="{7CB4D5A6-848E-44D9-AC2E-63A69030EBBF}"/>
            </a:ext>
          </a:extLst>
        </xdr:cNvPr>
        <xdr:cNvSpPr/>
      </xdr:nvSpPr>
      <xdr:spPr>
        <a:xfrm>
          <a:off x="107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28575</xdr:rowOff>
    </xdr:to>
    <xdr:cxnSp macro="">
      <xdr:nvCxnSpPr>
        <xdr:cNvPr id="313" name="直線コネクタ 312">
          <a:extLst>
            <a:ext uri="{FF2B5EF4-FFF2-40B4-BE49-F238E27FC236}">
              <a16:creationId xmlns:a16="http://schemas.microsoft.com/office/drawing/2014/main" id="{03DBE4F0-2817-4675-AC52-38837CDE5FFB}"/>
            </a:ext>
          </a:extLst>
        </xdr:cNvPr>
        <xdr:cNvCxnSpPr/>
      </xdr:nvCxnSpPr>
      <xdr:spPr>
        <a:xfrm>
          <a:off x="1130300" y="14224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AB46E29-1898-4636-AF0D-44FB6C5126D8}"/>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20E76EA7-8275-4FB5-9EEC-6245E6F630DE}"/>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EA39BB17-1C86-479F-9BF6-39C6C2D765D1}"/>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44DBA78B-A739-423B-9BB1-F96E100F5B57}"/>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12594B65-8FC4-47C7-8B64-D9FB1BC70FB7}"/>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9" name="n_2mainValue【公営住宅】&#10;有形固定資産減価償却率">
          <a:extLst>
            <a:ext uri="{FF2B5EF4-FFF2-40B4-BE49-F238E27FC236}">
              <a16:creationId xmlns:a16="http://schemas.microsoft.com/office/drawing/2014/main" id="{249BC312-4699-4723-9AEF-40FF7729AD8C}"/>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20" name="n_3mainValue【公営住宅】&#10;有形固定資産減価償却率">
          <a:extLst>
            <a:ext uri="{FF2B5EF4-FFF2-40B4-BE49-F238E27FC236}">
              <a16:creationId xmlns:a16="http://schemas.microsoft.com/office/drawing/2014/main" id="{B92D232C-903A-4417-A119-5A2F0A541CA7}"/>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61613</xdr:rowOff>
    </xdr:from>
    <xdr:ext cx="405111" cy="259045"/>
    <xdr:sp macro="" textlink="">
      <xdr:nvSpPr>
        <xdr:cNvPr id="321" name="n_4mainValue【公営住宅】&#10;有形固定資産減価償却率">
          <a:extLst>
            <a:ext uri="{FF2B5EF4-FFF2-40B4-BE49-F238E27FC236}">
              <a16:creationId xmlns:a16="http://schemas.microsoft.com/office/drawing/2014/main" id="{AB4E7800-8CB6-4A85-90C7-2C1EBB044396}"/>
            </a:ext>
          </a:extLst>
        </xdr:cNvPr>
        <xdr:cNvSpPr txBox="1"/>
      </xdr:nvSpPr>
      <xdr:spPr>
        <a:xfrm>
          <a:off x="927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4CEC61-D503-43E6-8F6C-0F35101E51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9AD4AB-BB14-4C33-99A6-F35767AEBC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A4F09D5-B31D-46BF-9D0B-8297FB531B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25219E3-C2B8-41B1-A7B4-113B9EE1CE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4549BC-0AC4-4CEC-941B-D7D3BDECF5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5EEA60E-CA76-4C18-AF5F-F72D5807C6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E15B909-CFFD-4CD3-BBE2-11805966F7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7F9A218-CE31-4284-8DC7-B94CE850AE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93C9F1-098B-4CDC-8DA0-EAE5F0B6A4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5D78188-83D9-4BC7-8F03-45B8AA6874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7018B5C-259B-44FF-9A84-3A630219899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2903919-8B6E-441A-A862-5339B001AA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4363260-A61D-45E5-B299-B70B19DE14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679CC6F8-6ABD-432A-896B-2F602372490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7D281F8-E8E4-429D-A094-1F1AF6E881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FD89B7FF-6B50-4838-AF5B-E3A8F06D508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CEC8B95-F308-496A-8E0D-32F847D5D2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F8B84C7-4C63-4777-AF49-948A4D18B17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6146E04-27EA-412E-849A-948FE16146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6DF988-A93C-4FE7-8DF9-7125C38D78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3736CDF-5B79-45DB-88A0-D942ECEFD4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5BF1F70-7E05-4108-8C6A-3B171B5064DB}"/>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A87CF63-DC87-4CA4-AA8F-ED93D3A3F316}"/>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F95832D0-DD0F-43EC-9568-E32E87DBE3B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3216C51-85A4-474B-952F-9D245DD06041}"/>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1F438A5-E2EC-427A-B5B5-26E6535F16C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99E3D3A3-D6AC-490E-BF23-8A4FB387A644}"/>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664C744-754C-4A60-93E9-27700ED078B6}"/>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3B0155E-DF21-4998-BC53-46CEA9E0C1E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8600DA6-1D48-4D80-831D-F8CB669FFF49}"/>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ACD65C2-D304-441E-AF25-9E067495D943}"/>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4D88DED8-F6C6-42B5-B831-2667B1C66BBA}"/>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BC12A5-CF66-4039-88AB-B04D1300E9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53C13FE-2CED-4604-A21F-E11A46C918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1EBCBA-D17F-419A-BBC2-F37F8B3FD1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2496789-68FF-4709-9383-7445E7386B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DB30EE7-24D4-4BED-B310-436EFF2DD9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85506</xdr:rowOff>
    </xdr:from>
    <xdr:to>
      <xdr:col>55</xdr:col>
      <xdr:colOff>50800</xdr:colOff>
      <xdr:row>86</xdr:row>
      <xdr:rowOff>15656</xdr:rowOff>
    </xdr:to>
    <xdr:sp macro="" textlink="">
      <xdr:nvSpPr>
        <xdr:cNvPr id="359" name="楕円 358">
          <a:extLst>
            <a:ext uri="{FF2B5EF4-FFF2-40B4-BE49-F238E27FC236}">
              <a16:creationId xmlns:a16="http://schemas.microsoft.com/office/drawing/2014/main" id="{EF0878A1-4719-4DAB-A93A-E5CF14DEAC3E}"/>
            </a:ext>
          </a:extLst>
        </xdr:cNvPr>
        <xdr:cNvSpPr/>
      </xdr:nvSpPr>
      <xdr:spPr>
        <a:xfrm>
          <a:off x="10426700" y="146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44883</xdr:rowOff>
    </xdr:from>
    <xdr:ext cx="469744" cy="259045"/>
    <xdr:sp macro="" textlink="">
      <xdr:nvSpPr>
        <xdr:cNvPr id="360" name="【公営住宅】&#10;一人当たり面積該当値テキスト">
          <a:extLst>
            <a:ext uri="{FF2B5EF4-FFF2-40B4-BE49-F238E27FC236}">
              <a16:creationId xmlns:a16="http://schemas.microsoft.com/office/drawing/2014/main" id="{7315227D-4103-499A-832B-63AC6E840A6A}"/>
            </a:ext>
          </a:extLst>
        </xdr:cNvPr>
        <xdr:cNvSpPr txBox="1"/>
      </xdr:nvSpPr>
      <xdr:spPr>
        <a:xfrm>
          <a:off x="10515600" y="1444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87106</xdr:rowOff>
    </xdr:from>
    <xdr:to>
      <xdr:col>50</xdr:col>
      <xdr:colOff>165100</xdr:colOff>
      <xdr:row>86</xdr:row>
      <xdr:rowOff>17256</xdr:rowOff>
    </xdr:to>
    <xdr:sp macro="" textlink="">
      <xdr:nvSpPr>
        <xdr:cNvPr id="361" name="楕円 360">
          <a:extLst>
            <a:ext uri="{FF2B5EF4-FFF2-40B4-BE49-F238E27FC236}">
              <a16:creationId xmlns:a16="http://schemas.microsoft.com/office/drawing/2014/main" id="{E56A2B57-1F8C-4043-8C2E-5D4EDC09A29C}"/>
            </a:ext>
          </a:extLst>
        </xdr:cNvPr>
        <xdr:cNvSpPr/>
      </xdr:nvSpPr>
      <xdr:spPr>
        <a:xfrm>
          <a:off x="9588500" y="146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136306</xdr:rowOff>
    </xdr:from>
    <xdr:to>
      <xdr:col>55</xdr:col>
      <xdr:colOff>0</xdr:colOff>
      <xdr:row>85</xdr:row>
      <xdr:rowOff>137906</xdr:rowOff>
    </xdr:to>
    <xdr:cxnSp macro="">
      <xdr:nvCxnSpPr>
        <xdr:cNvPr id="362" name="直線コネクタ 361">
          <a:extLst>
            <a:ext uri="{FF2B5EF4-FFF2-40B4-BE49-F238E27FC236}">
              <a16:creationId xmlns:a16="http://schemas.microsoft.com/office/drawing/2014/main" id="{CF0D6E0E-8908-4E93-961F-2255835CBADC}"/>
            </a:ext>
          </a:extLst>
        </xdr:cNvPr>
        <xdr:cNvCxnSpPr/>
      </xdr:nvCxnSpPr>
      <xdr:spPr>
        <a:xfrm flipV="1">
          <a:off x="9639300" y="1470955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88570</xdr:rowOff>
    </xdr:from>
    <xdr:to>
      <xdr:col>46</xdr:col>
      <xdr:colOff>38100</xdr:colOff>
      <xdr:row>86</xdr:row>
      <xdr:rowOff>18720</xdr:rowOff>
    </xdr:to>
    <xdr:sp macro="" textlink="">
      <xdr:nvSpPr>
        <xdr:cNvPr id="363" name="楕円 362">
          <a:extLst>
            <a:ext uri="{FF2B5EF4-FFF2-40B4-BE49-F238E27FC236}">
              <a16:creationId xmlns:a16="http://schemas.microsoft.com/office/drawing/2014/main" id="{8E2D7CAC-FDA5-4B70-A534-26F798FA7860}"/>
            </a:ext>
          </a:extLst>
        </xdr:cNvPr>
        <xdr:cNvSpPr/>
      </xdr:nvSpPr>
      <xdr:spPr>
        <a:xfrm>
          <a:off x="86995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137906</xdr:rowOff>
    </xdr:from>
    <xdr:to>
      <xdr:col>50</xdr:col>
      <xdr:colOff>114300</xdr:colOff>
      <xdr:row>85</xdr:row>
      <xdr:rowOff>139370</xdr:rowOff>
    </xdr:to>
    <xdr:cxnSp macro="">
      <xdr:nvCxnSpPr>
        <xdr:cNvPr id="364" name="直線コネクタ 363">
          <a:extLst>
            <a:ext uri="{FF2B5EF4-FFF2-40B4-BE49-F238E27FC236}">
              <a16:creationId xmlns:a16="http://schemas.microsoft.com/office/drawing/2014/main" id="{671BA309-9917-463D-A842-EC74944E3444}"/>
            </a:ext>
          </a:extLst>
        </xdr:cNvPr>
        <xdr:cNvCxnSpPr/>
      </xdr:nvCxnSpPr>
      <xdr:spPr>
        <a:xfrm flipV="1">
          <a:off x="8750300" y="14711156"/>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89895</xdr:rowOff>
    </xdr:from>
    <xdr:to>
      <xdr:col>41</xdr:col>
      <xdr:colOff>101600</xdr:colOff>
      <xdr:row>86</xdr:row>
      <xdr:rowOff>20045</xdr:rowOff>
    </xdr:to>
    <xdr:sp macro="" textlink="">
      <xdr:nvSpPr>
        <xdr:cNvPr id="365" name="楕円 364">
          <a:extLst>
            <a:ext uri="{FF2B5EF4-FFF2-40B4-BE49-F238E27FC236}">
              <a16:creationId xmlns:a16="http://schemas.microsoft.com/office/drawing/2014/main" id="{B1FFF562-4A41-4FB5-9162-4D25310438FA}"/>
            </a:ext>
          </a:extLst>
        </xdr:cNvPr>
        <xdr:cNvSpPr/>
      </xdr:nvSpPr>
      <xdr:spPr>
        <a:xfrm>
          <a:off x="7810500" y="146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139370</xdr:rowOff>
    </xdr:from>
    <xdr:to>
      <xdr:col>45</xdr:col>
      <xdr:colOff>177800</xdr:colOff>
      <xdr:row>85</xdr:row>
      <xdr:rowOff>140695</xdr:rowOff>
    </xdr:to>
    <xdr:cxnSp macro="">
      <xdr:nvCxnSpPr>
        <xdr:cNvPr id="366" name="直線コネクタ 365">
          <a:extLst>
            <a:ext uri="{FF2B5EF4-FFF2-40B4-BE49-F238E27FC236}">
              <a16:creationId xmlns:a16="http://schemas.microsoft.com/office/drawing/2014/main" id="{C801D3C7-92D4-494F-BAD9-8A93EDAD3DCB}"/>
            </a:ext>
          </a:extLst>
        </xdr:cNvPr>
        <xdr:cNvCxnSpPr/>
      </xdr:nvCxnSpPr>
      <xdr:spPr>
        <a:xfrm flipV="1">
          <a:off x="7861300" y="1471262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91131</xdr:rowOff>
    </xdr:from>
    <xdr:to>
      <xdr:col>36</xdr:col>
      <xdr:colOff>165100</xdr:colOff>
      <xdr:row>86</xdr:row>
      <xdr:rowOff>21281</xdr:rowOff>
    </xdr:to>
    <xdr:sp macro="" textlink="">
      <xdr:nvSpPr>
        <xdr:cNvPr id="367" name="楕円 366">
          <a:extLst>
            <a:ext uri="{FF2B5EF4-FFF2-40B4-BE49-F238E27FC236}">
              <a16:creationId xmlns:a16="http://schemas.microsoft.com/office/drawing/2014/main" id="{BB6BC9B3-DE00-4792-A276-6571A8B430F3}"/>
            </a:ext>
          </a:extLst>
        </xdr:cNvPr>
        <xdr:cNvSpPr/>
      </xdr:nvSpPr>
      <xdr:spPr>
        <a:xfrm>
          <a:off x="6921500" y="14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140695</xdr:rowOff>
    </xdr:from>
    <xdr:to>
      <xdr:col>41</xdr:col>
      <xdr:colOff>50800</xdr:colOff>
      <xdr:row>85</xdr:row>
      <xdr:rowOff>141931</xdr:rowOff>
    </xdr:to>
    <xdr:cxnSp macro="">
      <xdr:nvCxnSpPr>
        <xdr:cNvPr id="368" name="直線コネクタ 367">
          <a:extLst>
            <a:ext uri="{FF2B5EF4-FFF2-40B4-BE49-F238E27FC236}">
              <a16:creationId xmlns:a16="http://schemas.microsoft.com/office/drawing/2014/main" id="{D4218FBC-9D45-4E46-9D8B-0F6BF901EEA6}"/>
            </a:ext>
          </a:extLst>
        </xdr:cNvPr>
        <xdr:cNvCxnSpPr/>
      </xdr:nvCxnSpPr>
      <xdr:spPr>
        <a:xfrm flipV="1">
          <a:off x="6972300" y="14713945"/>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9F93906B-7D8B-4A2D-86E9-74EB7FCFAAC4}"/>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28E9DC-2788-4ED9-B720-7A62AD7DBB6B}"/>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784A0DE2-34E5-4687-A700-EC6420F9FB56}"/>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34489525-DB72-4D3A-92BC-F4A4B8BA296A}"/>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33783</xdr:rowOff>
    </xdr:from>
    <xdr:ext cx="469744" cy="259045"/>
    <xdr:sp macro="" textlink="">
      <xdr:nvSpPr>
        <xdr:cNvPr id="373" name="n_1mainValue【公営住宅】&#10;一人当たり面積">
          <a:extLst>
            <a:ext uri="{FF2B5EF4-FFF2-40B4-BE49-F238E27FC236}">
              <a16:creationId xmlns:a16="http://schemas.microsoft.com/office/drawing/2014/main" id="{164C99BD-EFDC-4416-8DC7-28C407AAA04F}"/>
            </a:ext>
          </a:extLst>
        </xdr:cNvPr>
        <xdr:cNvSpPr txBox="1"/>
      </xdr:nvSpPr>
      <xdr:spPr>
        <a:xfrm>
          <a:off x="9391727" y="144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35247</xdr:rowOff>
    </xdr:from>
    <xdr:ext cx="469744" cy="259045"/>
    <xdr:sp macro="" textlink="">
      <xdr:nvSpPr>
        <xdr:cNvPr id="374" name="n_2mainValue【公営住宅】&#10;一人当たり面積">
          <a:extLst>
            <a:ext uri="{FF2B5EF4-FFF2-40B4-BE49-F238E27FC236}">
              <a16:creationId xmlns:a16="http://schemas.microsoft.com/office/drawing/2014/main" id="{C24AF54A-A221-4911-A155-35396DFB16A3}"/>
            </a:ext>
          </a:extLst>
        </xdr:cNvPr>
        <xdr:cNvSpPr txBox="1"/>
      </xdr:nvSpPr>
      <xdr:spPr>
        <a:xfrm>
          <a:off x="8515427" y="144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36572</xdr:rowOff>
    </xdr:from>
    <xdr:ext cx="469744" cy="259045"/>
    <xdr:sp macro="" textlink="">
      <xdr:nvSpPr>
        <xdr:cNvPr id="375" name="n_3mainValue【公営住宅】&#10;一人当たり面積">
          <a:extLst>
            <a:ext uri="{FF2B5EF4-FFF2-40B4-BE49-F238E27FC236}">
              <a16:creationId xmlns:a16="http://schemas.microsoft.com/office/drawing/2014/main" id="{D64F69DA-6392-4B36-A0E4-C5E8417E9EB7}"/>
            </a:ext>
          </a:extLst>
        </xdr:cNvPr>
        <xdr:cNvSpPr txBox="1"/>
      </xdr:nvSpPr>
      <xdr:spPr>
        <a:xfrm>
          <a:off x="7626427" y="1443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37808</xdr:rowOff>
    </xdr:from>
    <xdr:ext cx="469744" cy="259045"/>
    <xdr:sp macro="" textlink="">
      <xdr:nvSpPr>
        <xdr:cNvPr id="376" name="n_4mainValue【公営住宅】&#10;一人当たり面積">
          <a:extLst>
            <a:ext uri="{FF2B5EF4-FFF2-40B4-BE49-F238E27FC236}">
              <a16:creationId xmlns:a16="http://schemas.microsoft.com/office/drawing/2014/main" id="{EF24A4B3-0EF8-4C20-8780-C78272282F61}"/>
            </a:ext>
          </a:extLst>
        </xdr:cNvPr>
        <xdr:cNvSpPr txBox="1"/>
      </xdr:nvSpPr>
      <xdr:spPr>
        <a:xfrm>
          <a:off x="6737427" y="144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0DA49E9-DD31-4545-8601-6FDDBBFE0A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608D41F-9CC0-48AA-A3D6-F2D8C764E7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A3854FA-5753-41E5-860E-6A7116B703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EB2AB9B-B35E-4673-9BA9-C0CC50956A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16EC06A-0D8D-4F6E-8A65-D5AC99CB1D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E02393A-DDB4-45DF-A69E-B2D24FCF6F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44377EA-0DB5-4B3A-8232-421FEBA9D1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6AF4A65-E177-4693-B3E2-CB0CD89F451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2FDEE1D-6ED5-4788-8D6B-5BFEDD0841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D4F4669-0B6F-4174-9E31-0F71E4B886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9F5C422-798B-481F-A747-CD8D3CE360A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0AEBBE2-A873-43C3-9F6B-C6D043606F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CDCD5517-631C-4F5C-90E5-379BDAB7A0E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FEC89D6-1264-4866-8322-9E3E5D25816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9B0C4E3-137A-4B49-B4AF-B5B19B14C7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6A037DF-E2E0-485B-90B1-C1CFB4F760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9B58561F-D0AA-4C0F-9F27-EA295141E6C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53C8F5C-4767-4CC2-95D0-FA4109239D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699F40D-5397-4A8D-9127-291FB45578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F5846F41-639D-42C8-B16E-6604386A893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58CAB02-2B33-4AB6-BC1C-43497917FA3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D63AE70-EEF7-406C-BA1A-134FAC3CDC7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B2718EE-F4D6-4DE9-B134-7BC88C2C5DC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63B49C7-1B92-4881-97E1-DAD2626533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29708D7-814F-4FF0-BE9C-7C14BFAB9A3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FFB1E7B7-090D-4A00-AFF4-227C49A7996D}"/>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4DE0BD8-0977-42C3-88E4-E91BD5032B93}"/>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693BB3F0-D17D-4B68-910D-EFA4D94AD34E}"/>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85EE009F-9A97-4857-8668-54277DA00A43}"/>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222574E2-A49F-41F5-B613-7B3FCF420A92}"/>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A5F3F43F-045B-4984-99AB-6F0169C1C915}"/>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BF75E6E-69CB-440B-BE73-8D425B51125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291001F-2E1B-49C9-BB7C-B117D4F304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C8AE4589-D25D-4D49-9882-393D6CA505EB}"/>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F6068D1-F577-434F-8051-A5C354FFBA85}"/>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30B72C25-8414-4ACD-BE5B-EB4D99BFD054}"/>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93EF4E-0B2C-45B2-A8CC-1F75F7621C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5E311D6-4E72-4F9A-8720-8C8D93D348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B448DD-524A-409B-B270-1831D7253D0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669C121-737C-40A0-AF1A-185A52C37CC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5D5C097-9E63-4835-B8E5-250B0F339D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108676</xdr:rowOff>
    </xdr:from>
    <xdr:to>
      <xdr:col>24</xdr:col>
      <xdr:colOff>114300</xdr:colOff>
      <xdr:row>108</xdr:row>
      <xdr:rowOff>38826</xdr:rowOff>
    </xdr:to>
    <xdr:sp macro="" textlink="">
      <xdr:nvSpPr>
        <xdr:cNvPr id="418" name="楕円 417">
          <a:extLst>
            <a:ext uri="{FF2B5EF4-FFF2-40B4-BE49-F238E27FC236}">
              <a16:creationId xmlns:a16="http://schemas.microsoft.com/office/drawing/2014/main" id="{F215C40E-F495-4EBA-9ED9-9585F3B52633}"/>
            </a:ext>
          </a:extLst>
        </xdr:cNvPr>
        <xdr:cNvSpPr/>
      </xdr:nvSpPr>
      <xdr:spPr>
        <a:xfrm>
          <a:off x="4584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87103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75CE65E-2BB7-4C27-9AF5-E412CCB5C783}"/>
            </a:ext>
          </a:extLst>
        </xdr:cNvPr>
        <xdr:cNvSpPr txBox="1"/>
      </xdr:nvSpPr>
      <xdr:spPr>
        <a:xfrm>
          <a:off x="4673600"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90714</xdr:rowOff>
    </xdr:from>
    <xdr:to>
      <xdr:col>20</xdr:col>
      <xdr:colOff>38100</xdr:colOff>
      <xdr:row>108</xdr:row>
      <xdr:rowOff>20864</xdr:rowOff>
    </xdr:to>
    <xdr:sp macro="" textlink="">
      <xdr:nvSpPr>
        <xdr:cNvPr id="420" name="楕円 419">
          <a:extLst>
            <a:ext uri="{FF2B5EF4-FFF2-40B4-BE49-F238E27FC236}">
              <a16:creationId xmlns:a16="http://schemas.microsoft.com/office/drawing/2014/main" id="{8580E8D5-60AD-41BC-A9BC-4008E5D8F0A9}"/>
            </a:ext>
          </a:extLst>
        </xdr:cNvPr>
        <xdr:cNvSpPr/>
      </xdr:nvSpPr>
      <xdr:spPr>
        <a:xfrm>
          <a:off x="3746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141514</xdr:rowOff>
    </xdr:from>
    <xdr:to>
      <xdr:col>24</xdr:col>
      <xdr:colOff>63500</xdr:colOff>
      <xdr:row>107</xdr:row>
      <xdr:rowOff>159476</xdr:rowOff>
    </xdr:to>
    <xdr:cxnSp macro="">
      <xdr:nvCxnSpPr>
        <xdr:cNvPr id="421" name="直線コネクタ 420">
          <a:extLst>
            <a:ext uri="{FF2B5EF4-FFF2-40B4-BE49-F238E27FC236}">
              <a16:creationId xmlns:a16="http://schemas.microsoft.com/office/drawing/2014/main" id="{74E6B85F-44D8-4BE2-BD12-146DC2B4819F}"/>
            </a:ext>
          </a:extLst>
        </xdr:cNvPr>
        <xdr:cNvCxnSpPr/>
      </xdr:nvCxnSpPr>
      <xdr:spPr>
        <a:xfrm>
          <a:off x="3797300" y="1848666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72752</xdr:rowOff>
    </xdr:from>
    <xdr:to>
      <xdr:col>15</xdr:col>
      <xdr:colOff>101600</xdr:colOff>
      <xdr:row>108</xdr:row>
      <xdr:rowOff>2902</xdr:rowOff>
    </xdr:to>
    <xdr:sp macro="" textlink="">
      <xdr:nvSpPr>
        <xdr:cNvPr id="422" name="楕円 421">
          <a:extLst>
            <a:ext uri="{FF2B5EF4-FFF2-40B4-BE49-F238E27FC236}">
              <a16:creationId xmlns:a16="http://schemas.microsoft.com/office/drawing/2014/main" id="{B48469F4-D70C-4753-8841-C33FA36A709C}"/>
            </a:ext>
          </a:extLst>
        </xdr:cNvPr>
        <xdr:cNvSpPr/>
      </xdr:nvSpPr>
      <xdr:spPr>
        <a:xfrm>
          <a:off x="2857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123552</xdr:rowOff>
    </xdr:from>
    <xdr:to>
      <xdr:col>19</xdr:col>
      <xdr:colOff>177800</xdr:colOff>
      <xdr:row>107</xdr:row>
      <xdr:rowOff>141514</xdr:rowOff>
    </xdr:to>
    <xdr:cxnSp macro="">
      <xdr:nvCxnSpPr>
        <xdr:cNvPr id="423" name="直線コネクタ 422">
          <a:extLst>
            <a:ext uri="{FF2B5EF4-FFF2-40B4-BE49-F238E27FC236}">
              <a16:creationId xmlns:a16="http://schemas.microsoft.com/office/drawing/2014/main" id="{81F20A06-A0F2-491E-A624-AF7C121D6DCE}"/>
            </a:ext>
          </a:extLst>
        </xdr:cNvPr>
        <xdr:cNvCxnSpPr/>
      </xdr:nvCxnSpPr>
      <xdr:spPr>
        <a:xfrm>
          <a:off x="2908300" y="184687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53158</xdr:rowOff>
    </xdr:from>
    <xdr:to>
      <xdr:col>10</xdr:col>
      <xdr:colOff>165100</xdr:colOff>
      <xdr:row>107</xdr:row>
      <xdr:rowOff>154758</xdr:rowOff>
    </xdr:to>
    <xdr:sp macro="" textlink="">
      <xdr:nvSpPr>
        <xdr:cNvPr id="424" name="楕円 423">
          <a:extLst>
            <a:ext uri="{FF2B5EF4-FFF2-40B4-BE49-F238E27FC236}">
              <a16:creationId xmlns:a16="http://schemas.microsoft.com/office/drawing/2014/main" id="{C9F1459E-B792-44D8-9294-F844C0DA4C12}"/>
            </a:ext>
          </a:extLst>
        </xdr:cNvPr>
        <xdr:cNvSpPr/>
      </xdr:nvSpPr>
      <xdr:spPr>
        <a:xfrm>
          <a:off x="1968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103958</xdr:rowOff>
    </xdr:from>
    <xdr:to>
      <xdr:col>15</xdr:col>
      <xdr:colOff>50800</xdr:colOff>
      <xdr:row>107</xdr:row>
      <xdr:rowOff>123552</xdr:rowOff>
    </xdr:to>
    <xdr:cxnSp macro="">
      <xdr:nvCxnSpPr>
        <xdr:cNvPr id="425" name="直線コネクタ 424">
          <a:extLst>
            <a:ext uri="{FF2B5EF4-FFF2-40B4-BE49-F238E27FC236}">
              <a16:creationId xmlns:a16="http://schemas.microsoft.com/office/drawing/2014/main" id="{FFAA5F44-3044-4316-8674-658A801BC27A}"/>
            </a:ext>
          </a:extLst>
        </xdr:cNvPr>
        <xdr:cNvCxnSpPr/>
      </xdr:nvCxnSpPr>
      <xdr:spPr>
        <a:xfrm>
          <a:off x="2019300" y="184491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31931</xdr:rowOff>
    </xdr:from>
    <xdr:to>
      <xdr:col>6</xdr:col>
      <xdr:colOff>38100</xdr:colOff>
      <xdr:row>107</xdr:row>
      <xdr:rowOff>133531</xdr:rowOff>
    </xdr:to>
    <xdr:sp macro="" textlink="">
      <xdr:nvSpPr>
        <xdr:cNvPr id="426" name="楕円 425">
          <a:extLst>
            <a:ext uri="{FF2B5EF4-FFF2-40B4-BE49-F238E27FC236}">
              <a16:creationId xmlns:a16="http://schemas.microsoft.com/office/drawing/2014/main" id="{236994F4-1A69-43AD-8B5B-A537E211BC63}"/>
            </a:ext>
          </a:extLst>
        </xdr:cNvPr>
        <xdr:cNvSpPr/>
      </xdr:nvSpPr>
      <xdr:spPr>
        <a:xfrm>
          <a:off x="1079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82731</xdr:rowOff>
    </xdr:from>
    <xdr:to>
      <xdr:col>10</xdr:col>
      <xdr:colOff>114300</xdr:colOff>
      <xdr:row>107</xdr:row>
      <xdr:rowOff>103958</xdr:rowOff>
    </xdr:to>
    <xdr:cxnSp macro="">
      <xdr:nvCxnSpPr>
        <xdr:cNvPr id="427" name="直線コネクタ 426">
          <a:extLst>
            <a:ext uri="{FF2B5EF4-FFF2-40B4-BE49-F238E27FC236}">
              <a16:creationId xmlns:a16="http://schemas.microsoft.com/office/drawing/2014/main" id="{CF128868-B372-47DC-838B-7A41A9A5B936}"/>
            </a:ext>
          </a:extLst>
        </xdr:cNvPr>
        <xdr:cNvCxnSpPr/>
      </xdr:nvCxnSpPr>
      <xdr:spPr>
        <a:xfrm>
          <a:off x="1130300" y="184278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468801B6-25F3-482B-B513-B12DCA50D086}"/>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71FD153E-C3B3-4AD1-9EB8-496AE382CE2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D65E2FD4-FF8A-4D9E-A9BC-4C6B774C4BCA}"/>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449DC333-56F1-4F14-8FAE-04B6CAB968B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11991</xdr:rowOff>
    </xdr:from>
    <xdr:ext cx="405111" cy="259045"/>
    <xdr:sp macro="" textlink="">
      <xdr:nvSpPr>
        <xdr:cNvPr id="432" name="n_1mainValue【港湾・漁港】&#10;有形固定資産減価償却率">
          <a:extLst>
            <a:ext uri="{FF2B5EF4-FFF2-40B4-BE49-F238E27FC236}">
              <a16:creationId xmlns:a16="http://schemas.microsoft.com/office/drawing/2014/main" id="{1AB43818-5C5A-48B3-8411-61035BA574DC}"/>
            </a:ext>
          </a:extLst>
        </xdr:cNvPr>
        <xdr:cNvSpPr txBox="1"/>
      </xdr:nvSpPr>
      <xdr:spPr>
        <a:xfrm>
          <a:off x="35820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165479</xdr:rowOff>
    </xdr:from>
    <xdr:ext cx="405111" cy="259045"/>
    <xdr:sp macro="" textlink="">
      <xdr:nvSpPr>
        <xdr:cNvPr id="433" name="n_2mainValue【港湾・漁港】&#10;有形固定資産減価償却率">
          <a:extLst>
            <a:ext uri="{FF2B5EF4-FFF2-40B4-BE49-F238E27FC236}">
              <a16:creationId xmlns:a16="http://schemas.microsoft.com/office/drawing/2014/main" id="{20898CD8-2C4D-4F05-A56C-A30DF89D6B81}"/>
            </a:ext>
          </a:extLst>
        </xdr:cNvPr>
        <xdr:cNvSpPr txBox="1"/>
      </xdr:nvSpPr>
      <xdr:spPr>
        <a:xfrm>
          <a:off x="2705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145885</xdr:rowOff>
    </xdr:from>
    <xdr:ext cx="405111" cy="259045"/>
    <xdr:sp macro="" textlink="">
      <xdr:nvSpPr>
        <xdr:cNvPr id="434" name="n_3mainValue【港湾・漁港】&#10;有形固定資産減価償却率">
          <a:extLst>
            <a:ext uri="{FF2B5EF4-FFF2-40B4-BE49-F238E27FC236}">
              <a16:creationId xmlns:a16="http://schemas.microsoft.com/office/drawing/2014/main" id="{09BB1743-5E27-4ED7-8799-7972744FDA79}"/>
            </a:ext>
          </a:extLst>
        </xdr:cNvPr>
        <xdr:cNvSpPr txBox="1"/>
      </xdr:nvSpPr>
      <xdr:spPr>
        <a:xfrm>
          <a:off x="1816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124658</xdr:rowOff>
    </xdr:from>
    <xdr:ext cx="405111" cy="259045"/>
    <xdr:sp macro="" textlink="">
      <xdr:nvSpPr>
        <xdr:cNvPr id="435" name="n_4mainValue【港湾・漁港】&#10;有形固定資産減価償却率">
          <a:extLst>
            <a:ext uri="{FF2B5EF4-FFF2-40B4-BE49-F238E27FC236}">
              <a16:creationId xmlns:a16="http://schemas.microsoft.com/office/drawing/2014/main" id="{2D8FACBC-0A0C-4F29-A3A9-54C4AF4ACF3F}"/>
            </a:ext>
          </a:extLst>
        </xdr:cNvPr>
        <xdr:cNvSpPr txBox="1"/>
      </xdr:nvSpPr>
      <xdr:spPr>
        <a:xfrm>
          <a:off x="927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1ADC87E-B86D-4D27-8608-72884250C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B6029E7-1F85-4273-AACA-791A2DA195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4F97D47-1365-4E2F-BD76-B0357C94F3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FBC863E-45B2-4296-A51D-14DE91F60D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1AE0FAA-0CD8-49B6-A51B-B2A432387C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3C34085-D187-41B2-A5EA-FFD1B19608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335F834-39A4-4DB9-BE84-5F81B63FCE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1E56515-A199-469C-9159-B1070C3438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696B498-0F3E-4DF5-A879-01CA01EE7B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CBDF8FA-A86F-43A6-AAE6-739F2EBD38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DC77E922-85CE-4DB7-B6BA-BE8C48E9BA8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7D68EE4E-AAC8-48C4-8959-6CF56D25E2F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E40BE8F-C0FA-4290-8366-5C48975DC35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1F057097-3F5B-44F1-A4FA-EF000B0A239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9C979759-E0F1-4D9F-BB44-926D9392E2C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595A2781-08B5-4D67-8374-248D9DA99B2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35BA0ED9-C47F-4486-9BF9-AB50F3976A0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12360630-8BF7-475B-95F7-30D6ECDB8B3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E231231-512F-42B1-9ACF-3AB7BCC3C5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E6DE670-F6F6-4700-946B-7EF7A15DF66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95FCB66B-988B-4F71-9976-78B54BECE7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C0C66E2D-9149-4380-A650-ED737A99F33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1864F731-5765-4C97-8BE6-B81CEF67817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22E3F474-C1EC-4AF3-84BF-0C971276BDB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6D12437-EC59-44EC-91BD-58EB1EBB851A}"/>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6E299D3-1940-4D96-9EAF-6A5D815C984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3EECB29E-78A7-436D-BCE5-B1E4744E3485}"/>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4785C363-0AC5-4160-AF05-DD6458CD7F1A}"/>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CC8AE244-D52D-4FBE-826E-C858DBC04A0F}"/>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3D9F9C6-8AEB-4B7F-9957-AF5C0844A9DC}"/>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60776FA1-958D-4383-9922-C9098A461C32}"/>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E32CADD4-7FC9-4584-99DB-D1122842A0AD}"/>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08F5165-1F67-45F5-BC12-B5642D3206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E416800-64B0-455F-BF6F-C64DF577473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FE1D8D4-2A3A-483A-969A-AF0F1A04C2A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E1B052B-B05D-4B76-B5D9-2E8DE8ACC44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4CBD911-E225-4F0C-BA4B-710F650438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171233</xdr:rowOff>
    </xdr:from>
    <xdr:to>
      <xdr:col>55</xdr:col>
      <xdr:colOff>50800</xdr:colOff>
      <xdr:row>107</xdr:row>
      <xdr:rowOff>101383</xdr:rowOff>
    </xdr:to>
    <xdr:sp macro="" textlink="">
      <xdr:nvSpPr>
        <xdr:cNvPr id="473" name="楕円 472">
          <a:extLst>
            <a:ext uri="{FF2B5EF4-FFF2-40B4-BE49-F238E27FC236}">
              <a16:creationId xmlns:a16="http://schemas.microsoft.com/office/drawing/2014/main" id="{4A817FCA-57B7-4F3F-B0E3-789A4CB1DF25}"/>
            </a:ext>
          </a:extLst>
        </xdr:cNvPr>
        <xdr:cNvSpPr/>
      </xdr:nvSpPr>
      <xdr:spPr>
        <a:xfrm>
          <a:off x="10426700" y="183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149660</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DB6C2D19-C44F-4F1D-BA41-4B1D491C1C12}"/>
            </a:ext>
          </a:extLst>
        </xdr:cNvPr>
        <xdr:cNvSpPr txBox="1"/>
      </xdr:nvSpPr>
      <xdr:spPr>
        <a:xfrm>
          <a:off x="10515600" y="1832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4186</xdr:rowOff>
    </xdr:from>
    <xdr:to>
      <xdr:col>50</xdr:col>
      <xdr:colOff>165100</xdr:colOff>
      <xdr:row>107</xdr:row>
      <xdr:rowOff>105786</xdr:rowOff>
    </xdr:to>
    <xdr:sp macro="" textlink="">
      <xdr:nvSpPr>
        <xdr:cNvPr id="475" name="楕円 474">
          <a:extLst>
            <a:ext uri="{FF2B5EF4-FFF2-40B4-BE49-F238E27FC236}">
              <a16:creationId xmlns:a16="http://schemas.microsoft.com/office/drawing/2014/main" id="{FF710673-458D-46DE-9650-2CCBC04A2DDA}"/>
            </a:ext>
          </a:extLst>
        </xdr:cNvPr>
        <xdr:cNvSpPr/>
      </xdr:nvSpPr>
      <xdr:spPr>
        <a:xfrm>
          <a:off x="9588500" y="183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50583</xdr:rowOff>
    </xdr:from>
    <xdr:to>
      <xdr:col>55</xdr:col>
      <xdr:colOff>0</xdr:colOff>
      <xdr:row>107</xdr:row>
      <xdr:rowOff>54986</xdr:rowOff>
    </xdr:to>
    <xdr:cxnSp macro="">
      <xdr:nvCxnSpPr>
        <xdr:cNvPr id="476" name="直線コネクタ 475">
          <a:extLst>
            <a:ext uri="{FF2B5EF4-FFF2-40B4-BE49-F238E27FC236}">
              <a16:creationId xmlns:a16="http://schemas.microsoft.com/office/drawing/2014/main" id="{F2EECC12-18FC-49B0-A418-4E58D0B78A00}"/>
            </a:ext>
          </a:extLst>
        </xdr:cNvPr>
        <xdr:cNvCxnSpPr/>
      </xdr:nvCxnSpPr>
      <xdr:spPr>
        <a:xfrm flipV="1">
          <a:off x="9639300" y="18395733"/>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8032</xdr:rowOff>
    </xdr:from>
    <xdr:to>
      <xdr:col>46</xdr:col>
      <xdr:colOff>38100</xdr:colOff>
      <xdr:row>107</xdr:row>
      <xdr:rowOff>109632</xdr:rowOff>
    </xdr:to>
    <xdr:sp macro="" textlink="">
      <xdr:nvSpPr>
        <xdr:cNvPr id="477" name="楕円 476">
          <a:extLst>
            <a:ext uri="{FF2B5EF4-FFF2-40B4-BE49-F238E27FC236}">
              <a16:creationId xmlns:a16="http://schemas.microsoft.com/office/drawing/2014/main" id="{258B3D2F-BBE2-49DF-B003-F4227F72AB43}"/>
            </a:ext>
          </a:extLst>
        </xdr:cNvPr>
        <xdr:cNvSpPr/>
      </xdr:nvSpPr>
      <xdr:spPr>
        <a:xfrm>
          <a:off x="8699500" y="183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54986</xdr:rowOff>
    </xdr:from>
    <xdr:to>
      <xdr:col>50</xdr:col>
      <xdr:colOff>114300</xdr:colOff>
      <xdr:row>107</xdr:row>
      <xdr:rowOff>58832</xdr:rowOff>
    </xdr:to>
    <xdr:cxnSp macro="">
      <xdr:nvCxnSpPr>
        <xdr:cNvPr id="478" name="直線コネクタ 477">
          <a:extLst>
            <a:ext uri="{FF2B5EF4-FFF2-40B4-BE49-F238E27FC236}">
              <a16:creationId xmlns:a16="http://schemas.microsoft.com/office/drawing/2014/main" id="{B2850CF9-8947-4376-9AEA-990F3CCB9F96}"/>
            </a:ext>
          </a:extLst>
        </xdr:cNvPr>
        <xdr:cNvCxnSpPr/>
      </xdr:nvCxnSpPr>
      <xdr:spPr>
        <a:xfrm flipV="1">
          <a:off x="8750300" y="18400136"/>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11903</xdr:rowOff>
    </xdr:from>
    <xdr:to>
      <xdr:col>41</xdr:col>
      <xdr:colOff>101600</xdr:colOff>
      <xdr:row>107</xdr:row>
      <xdr:rowOff>113503</xdr:rowOff>
    </xdr:to>
    <xdr:sp macro="" textlink="">
      <xdr:nvSpPr>
        <xdr:cNvPr id="479" name="楕円 478">
          <a:extLst>
            <a:ext uri="{FF2B5EF4-FFF2-40B4-BE49-F238E27FC236}">
              <a16:creationId xmlns:a16="http://schemas.microsoft.com/office/drawing/2014/main" id="{01B1ADBE-2A39-4BD0-ABBD-888856077BDD}"/>
            </a:ext>
          </a:extLst>
        </xdr:cNvPr>
        <xdr:cNvSpPr/>
      </xdr:nvSpPr>
      <xdr:spPr>
        <a:xfrm>
          <a:off x="7810500" y="183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58832</xdr:rowOff>
    </xdr:from>
    <xdr:to>
      <xdr:col>45</xdr:col>
      <xdr:colOff>177800</xdr:colOff>
      <xdr:row>107</xdr:row>
      <xdr:rowOff>62703</xdr:rowOff>
    </xdr:to>
    <xdr:cxnSp macro="">
      <xdr:nvCxnSpPr>
        <xdr:cNvPr id="480" name="直線コネクタ 479">
          <a:extLst>
            <a:ext uri="{FF2B5EF4-FFF2-40B4-BE49-F238E27FC236}">
              <a16:creationId xmlns:a16="http://schemas.microsoft.com/office/drawing/2014/main" id="{40216234-3CD2-44C1-A513-0424364EF3E1}"/>
            </a:ext>
          </a:extLst>
        </xdr:cNvPr>
        <xdr:cNvCxnSpPr/>
      </xdr:nvCxnSpPr>
      <xdr:spPr>
        <a:xfrm flipV="1">
          <a:off x="7861300" y="18403982"/>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15611</xdr:rowOff>
    </xdr:from>
    <xdr:to>
      <xdr:col>36</xdr:col>
      <xdr:colOff>165100</xdr:colOff>
      <xdr:row>107</xdr:row>
      <xdr:rowOff>117211</xdr:rowOff>
    </xdr:to>
    <xdr:sp macro="" textlink="">
      <xdr:nvSpPr>
        <xdr:cNvPr id="481" name="楕円 480">
          <a:extLst>
            <a:ext uri="{FF2B5EF4-FFF2-40B4-BE49-F238E27FC236}">
              <a16:creationId xmlns:a16="http://schemas.microsoft.com/office/drawing/2014/main" id="{0B49F37A-8673-4FBD-99E0-4F1D9D86E6A3}"/>
            </a:ext>
          </a:extLst>
        </xdr:cNvPr>
        <xdr:cNvSpPr/>
      </xdr:nvSpPr>
      <xdr:spPr>
        <a:xfrm>
          <a:off x="6921500" y="183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62703</xdr:rowOff>
    </xdr:from>
    <xdr:to>
      <xdr:col>41</xdr:col>
      <xdr:colOff>50800</xdr:colOff>
      <xdr:row>107</xdr:row>
      <xdr:rowOff>66411</xdr:rowOff>
    </xdr:to>
    <xdr:cxnSp macro="">
      <xdr:nvCxnSpPr>
        <xdr:cNvPr id="482" name="直線コネクタ 481">
          <a:extLst>
            <a:ext uri="{FF2B5EF4-FFF2-40B4-BE49-F238E27FC236}">
              <a16:creationId xmlns:a16="http://schemas.microsoft.com/office/drawing/2014/main" id="{51F676F5-DE0D-40FD-A7AE-E74566E870F1}"/>
            </a:ext>
          </a:extLst>
        </xdr:cNvPr>
        <xdr:cNvCxnSpPr/>
      </xdr:nvCxnSpPr>
      <xdr:spPr>
        <a:xfrm flipV="1">
          <a:off x="6972300" y="18407853"/>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D740653E-4BC3-4A53-850A-3561DF6AC7E6}"/>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4412AB79-557F-476C-BBD5-7200351EB97F}"/>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15BC92A-3DC2-48D8-BB77-86D014047960}"/>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29BF9DB1-A330-48D8-814F-5710C7559680}"/>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122313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A2A70C51-BE0C-455A-83FF-0658B38DBC2E}"/>
            </a:ext>
          </a:extLst>
        </xdr:cNvPr>
        <xdr:cNvSpPr txBox="1"/>
      </xdr:nvSpPr>
      <xdr:spPr>
        <a:xfrm>
          <a:off x="9327095" y="1812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100759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56290768-FA93-40A1-BEA6-847552953F09}"/>
            </a:ext>
          </a:extLst>
        </xdr:cNvPr>
        <xdr:cNvSpPr txBox="1"/>
      </xdr:nvSpPr>
      <xdr:spPr>
        <a:xfrm>
          <a:off x="8450795" y="1844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130030</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26A3ADF8-8BD0-42EA-B458-EDB8AF6110A8}"/>
            </a:ext>
          </a:extLst>
        </xdr:cNvPr>
        <xdr:cNvSpPr txBox="1"/>
      </xdr:nvSpPr>
      <xdr:spPr>
        <a:xfrm>
          <a:off x="7561795" y="1813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133738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43F36152-AADA-453D-8470-62C994377101}"/>
            </a:ext>
          </a:extLst>
        </xdr:cNvPr>
        <xdr:cNvSpPr txBox="1"/>
      </xdr:nvSpPr>
      <xdr:spPr>
        <a:xfrm>
          <a:off x="6672795" y="181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10D41CB-B56C-4B32-9763-EEAA9764BB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BFB730C-6618-4CFD-B35C-66DD11D5CA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C587AFB-FBE6-4172-A133-8FB1D08127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941DECC-7040-4D6B-A7EC-C6B89885F3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6D59C58-AC77-4F0D-8F08-C00005665A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4902C04-DBD1-41A5-95FA-2CADF9447F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AFCF284-B665-4788-953B-43EDD779A4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5A0A0C6-A3E4-4D06-8658-1E3B6920C8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49C3A25-5789-4200-A707-7E389B8036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B23A899-67D4-4D6D-870C-215F094BB9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674ACEB-1AC4-4991-B9B6-11C34B597D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9C68A8B-635A-4505-B6AA-31F1A83580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85A12C02-601A-499C-9994-B6D15A76E4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BFF2000B-12BD-47C3-A233-77DFA68865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AB12B35-3D2D-48B0-B052-46C674F334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3385777A-61BC-46B5-9E0A-267F4EE557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40750342-3D0C-406C-B39D-4F2A3C63287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3CF3B7BA-B893-472E-A310-2E88A87EB0E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618C9F46-BA25-46BB-81C4-4FEF4903D6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955D25D-BAB2-4C97-A5CE-CA417CA5D63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9D770CC-E835-4E26-86B4-F91E687789D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C8D0EA36-BA2C-42CE-9EBA-72A4A49E32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3914A36D-4E76-4C44-AB8D-7C812C409B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899BC1C-C919-4E1C-A7D9-8D6F96161B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441617F-E7AF-49A6-B7D7-B685E1C8F4B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2E8F6B8-0AC6-4173-8404-24533F83E966}"/>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4315FEA-729C-4BF0-A964-FB3C27E9891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2C055441-056F-4EC0-BD09-BE4B7C3D62B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25CF37D7-78C6-4EEF-B5B1-B4DB91EA5201}"/>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1D5F2A30-CCBD-4F1F-9A2D-7F701ADC8A33}"/>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224B02F-A7D8-4AE9-BC2C-A7ED90C8B4D5}"/>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D9F4FA6B-71A0-4DD4-A8C6-70897038F667}"/>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39CD4BA7-675D-42D9-88E8-CE963AEAD7F2}"/>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A144B924-A11A-4BB6-BF96-15E80F4298C8}"/>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81865880-2BAE-46C2-996F-81F10F77BA7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407D65B1-AC1E-4B9F-8C81-0A30EBB5CF9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D444186-ED17-4173-B28F-212FD3122B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B702D94-AD33-42F1-913C-61A6098EEC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873914-9DFC-4DB1-AE84-2EA770E4B1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8A4B87C-32D2-4868-998F-AF99131A53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E0962BD-0C79-422B-8995-ED067BA2E8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532" name="楕円 531">
          <a:extLst>
            <a:ext uri="{FF2B5EF4-FFF2-40B4-BE49-F238E27FC236}">
              <a16:creationId xmlns:a16="http://schemas.microsoft.com/office/drawing/2014/main" id="{3FF4305B-F539-4602-B867-DB6D782392AC}"/>
            </a:ext>
          </a:extLst>
        </xdr:cNvPr>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DDA4E42C-03FC-4D7C-B2C2-0EA7F42FA76D}"/>
            </a:ext>
          </a:extLst>
        </xdr:cNvPr>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111941</xdr:rowOff>
    </xdr:from>
    <xdr:to>
      <xdr:col>81</xdr:col>
      <xdr:colOff>101600</xdr:colOff>
      <xdr:row>41</xdr:row>
      <xdr:rowOff>42091</xdr:rowOff>
    </xdr:to>
    <xdr:sp macro="" textlink="">
      <xdr:nvSpPr>
        <xdr:cNvPr id="534" name="楕円 533">
          <a:extLst>
            <a:ext uri="{FF2B5EF4-FFF2-40B4-BE49-F238E27FC236}">
              <a16:creationId xmlns:a16="http://schemas.microsoft.com/office/drawing/2014/main" id="{1C5A64C3-2DDD-4924-B72A-CA9D06F66FCD}"/>
            </a:ext>
          </a:extLst>
        </xdr:cNvPr>
        <xdr:cNvSpPr/>
      </xdr:nvSpPr>
      <xdr:spPr>
        <a:xfrm>
          <a:off x="15430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162741</xdr:rowOff>
    </xdr:from>
    <xdr:to>
      <xdr:col>85</xdr:col>
      <xdr:colOff>127000</xdr:colOff>
      <xdr:row>41</xdr:row>
      <xdr:rowOff>17417</xdr:rowOff>
    </xdr:to>
    <xdr:cxnSp macro="">
      <xdr:nvCxnSpPr>
        <xdr:cNvPr id="535" name="直線コネクタ 534">
          <a:extLst>
            <a:ext uri="{FF2B5EF4-FFF2-40B4-BE49-F238E27FC236}">
              <a16:creationId xmlns:a16="http://schemas.microsoft.com/office/drawing/2014/main" id="{661C307A-6336-472A-9482-8CC04EB139B2}"/>
            </a:ext>
          </a:extLst>
        </xdr:cNvPr>
        <xdr:cNvCxnSpPr/>
      </xdr:nvCxnSpPr>
      <xdr:spPr>
        <a:xfrm>
          <a:off x="15481300" y="70207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85816</xdr:rowOff>
    </xdr:from>
    <xdr:to>
      <xdr:col>76</xdr:col>
      <xdr:colOff>165100</xdr:colOff>
      <xdr:row>41</xdr:row>
      <xdr:rowOff>15966</xdr:rowOff>
    </xdr:to>
    <xdr:sp macro="" textlink="">
      <xdr:nvSpPr>
        <xdr:cNvPr id="536" name="楕円 535">
          <a:extLst>
            <a:ext uri="{FF2B5EF4-FFF2-40B4-BE49-F238E27FC236}">
              <a16:creationId xmlns:a16="http://schemas.microsoft.com/office/drawing/2014/main" id="{492945F5-62BA-442C-B101-EB321FBFBD42}"/>
            </a:ext>
          </a:extLst>
        </xdr:cNvPr>
        <xdr:cNvSpPr/>
      </xdr:nvSpPr>
      <xdr:spPr>
        <a:xfrm>
          <a:off x="14541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136616</xdr:rowOff>
    </xdr:from>
    <xdr:to>
      <xdr:col>81</xdr:col>
      <xdr:colOff>50800</xdr:colOff>
      <xdr:row>40</xdr:row>
      <xdr:rowOff>162741</xdr:rowOff>
    </xdr:to>
    <xdr:cxnSp macro="">
      <xdr:nvCxnSpPr>
        <xdr:cNvPr id="537" name="直線コネクタ 536">
          <a:extLst>
            <a:ext uri="{FF2B5EF4-FFF2-40B4-BE49-F238E27FC236}">
              <a16:creationId xmlns:a16="http://schemas.microsoft.com/office/drawing/2014/main" id="{6C28E6F4-5FE4-49D2-9DDF-A0E6DD35CCCB}"/>
            </a:ext>
          </a:extLst>
        </xdr:cNvPr>
        <xdr:cNvCxnSpPr/>
      </xdr:nvCxnSpPr>
      <xdr:spPr>
        <a:xfrm>
          <a:off x="14592300" y="69946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38" name="楕円 537">
          <a:extLst>
            <a:ext uri="{FF2B5EF4-FFF2-40B4-BE49-F238E27FC236}">
              <a16:creationId xmlns:a16="http://schemas.microsoft.com/office/drawing/2014/main" id="{332C62F3-72C4-47F1-990C-1EEFF3A8C7E3}"/>
            </a:ext>
          </a:extLst>
        </xdr:cNvPr>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136616</xdr:rowOff>
    </xdr:to>
    <xdr:cxnSp macro="">
      <xdr:nvCxnSpPr>
        <xdr:cNvPr id="539" name="直線コネクタ 538">
          <a:extLst>
            <a:ext uri="{FF2B5EF4-FFF2-40B4-BE49-F238E27FC236}">
              <a16:creationId xmlns:a16="http://schemas.microsoft.com/office/drawing/2014/main" id="{3F5232DA-DE32-479E-B5C3-A65B83C0B07A}"/>
            </a:ext>
          </a:extLst>
        </xdr:cNvPr>
        <xdr:cNvCxnSpPr/>
      </xdr:nvCxnSpPr>
      <xdr:spPr>
        <a:xfrm>
          <a:off x="13703300" y="69684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33565</xdr:rowOff>
    </xdr:from>
    <xdr:to>
      <xdr:col>67</xdr:col>
      <xdr:colOff>101600</xdr:colOff>
      <xdr:row>40</xdr:row>
      <xdr:rowOff>135165</xdr:rowOff>
    </xdr:to>
    <xdr:sp macro="" textlink="">
      <xdr:nvSpPr>
        <xdr:cNvPr id="540" name="楕円 539">
          <a:extLst>
            <a:ext uri="{FF2B5EF4-FFF2-40B4-BE49-F238E27FC236}">
              <a16:creationId xmlns:a16="http://schemas.microsoft.com/office/drawing/2014/main" id="{F74437BB-B075-4CA8-B45E-6572DBB422AA}"/>
            </a:ext>
          </a:extLst>
        </xdr:cNvPr>
        <xdr:cNvSpPr/>
      </xdr:nvSpPr>
      <xdr:spPr>
        <a:xfrm>
          <a:off x="12763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84365</xdr:rowOff>
    </xdr:from>
    <xdr:to>
      <xdr:col>71</xdr:col>
      <xdr:colOff>177800</xdr:colOff>
      <xdr:row>40</xdr:row>
      <xdr:rowOff>110490</xdr:rowOff>
    </xdr:to>
    <xdr:cxnSp macro="">
      <xdr:nvCxnSpPr>
        <xdr:cNvPr id="541" name="直線コネクタ 540">
          <a:extLst>
            <a:ext uri="{FF2B5EF4-FFF2-40B4-BE49-F238E27FC236}">
              <a16:creationId xmlns:a16="http://schemas.microsoft.com/office/drawing/2014/main" id="{70EC5768-A56F-4E5D-98CF-ACA8CF6F5486}"/>
            </a:ext>
          </a:extLst>
        </xdr:cNvPr>
        <xdr:cNvCxnSpPr/>
      </xdr:nvCxnSpPr>
      <xdr:spPr>
        <a:xfrm>
          <a:off x="12814300" y="69423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3A4B3A1-D129-4E18-B6B7-62FBBBF2D7D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D538A21-C735-44B4-BF43-D9DC07D7F94A}"/>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B8F80F2-2BD7-487C-A130-ABA16791046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678EF04-970A-4EC6-8A7C-95E1266CCE24}"/>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33218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D037312-7BFE-4CBE-B834-F8D618CC807E}"/>
            </a:ext>
          </a:extLst>
        </xdr:cNvPr>
        <xdr:cNvSpPr txBox="1"/>
      </xdr:nvSpPr>
      <xdr:spPr>
        <a:xfrm>
          <a:off x="152660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7093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10BE89F-4550-4CC5-BD4D-E6E3FC94D230}"/>
            </a:ext>
          </a:extLst>
        </xdr:cNvPr>
        <xdr:cNvSpPr txBox="1"/>
      </xdr:nvSpPr>
      <xdr:spPr>
        <a:xfrm>
          <a:off x="14389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D6ADC12-0118-4D17-9CA9-BE1FD8BEFC0F}"/>
            </a:ext>
          </a:extLst>
        </xdr:cNvPr>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126292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F0EA31C-4333-4141-9E9C-47F461B2322F}"/>
            </a:ext>
          </a:extLst>
        </xdr:cNvPr>
        <xdr:cNvSpPr txBox="1"/>
      </xdr:nvSpPr>
      <xdr:spPr>
        <a:xfrm>
          <a:off x="12611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5ED98E40-2D54-4C61-A68C-4DDCD30ED7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B6D08F0-7EDB-404F-B4E6-6CA60EA4AE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736E65C-8DD0-4206-B04F-5C064B919A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0ED894D-5261-4911-853E-7B6F5D3EBB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F12FC1F-3D45-40A9-B6C9-BA4C827214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C8A1660-29BC-4508-B3A2-F2520F6D90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7295C22-7F75-4888-ACF8-C7381F3625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A850A45-7260-401F-A254-77B48576FD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1432ECC6-FDA6-4F20-BB80-63B5F818C3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A0E7FF0-BB43-4AED-A540-ECBA4CF5D6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30F24D2-8EAE-4C48-9097-0FFC19F702D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3BED3C77-D049-4B92-B46A-A301E711FC3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D464E76-3FD8-49A2-B482-F7481182CCB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824A0F65-0B34-4EC4-A283-1552A611114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7B642C54-3665-418A-B862-138A0CB0D4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AF1A92D-5824-476D-B34F-87438C48938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FE4DED21-109D-4C94-B9C9-46BE35EB3A1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373953B1-95A6-4208-B60E-5CD45FAABF3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D272D55-BBAF-46CE-965F-3BCF4A628A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C14597F7-2DA3-4B1C-BDEB-3D459A8592C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754E00C-369F-4EB9-9A5D-71FBD0E283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4D8FF56A-5D8F-4F7C-8EB4-EC657448FFA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7E65968-960E-4ADD-9620-05459F85A07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92B77C7-40FA-4363-A079-31724F73C7A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90623D0-FA2F-4516-9008-24A259489EA2}"/>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48E9D93D-5BCF-4D83-924D-681F3829E076}"/>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973A09DE-C470-4B81-8B69-6F23C9CF19A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B0FE1B31-8CDC-4574-85A3-F26C08AC241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21339319-AB3C-490E-AA0A-C31B5ADBA18C}"/>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87F5BF36-BD2B-4647-9BEB-D798AB5E00DE}"/>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AD7A7724-4A10-409D-9B8B-F307DC41485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207C1FA9-7C03-48D9-9EFE-8D14CACE881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7503966-124B-444A-A6A7-5C72F013F1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7713906-C0F0-4FDC-B5B3-6F05F6BE2C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779EC0-5FF8-46A0-B912-7BDDC5678C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9D773AC-12B3-4F7B-8B44-FCAEEB2779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E764A45-6339-40F1-8932-B0A84D950C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587" name="楕円 586">
          <a:extLst>
            <a:ext uri="{FF2B5EF4-FFF2-40B4-BE49-F238E27FC236}">
              <a16:creationId xmlns:a16="http://schemas.microsoft.com/office/drawing/2014/main" id="{3571B556-8C0E-4AAC-A995-EB12A9A8A2E5}"/>
            </a:ext>
          </a:extLst>
        </xdr:cNvPr>
        <xdr:cNvSpPr/>
      </xdr:nvSpPr>
      <xdr:spPr>
        <a:xfrm>
          <a:off x="22110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119143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7C9A73F3-7847-40AE-A28F-58500C1478E2}"/>
            </a:ext>
          </a:extLst>
        </xdr:cNvPr>
        <xdr:cNvSpPr txBox="1"/>
      </xdr:nvSpPr>
      <xdr:spPr>
        <a:xfrm>
          <a:off x="22199600"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589" name="楕円 588">
          <a:extLst>
            <a:ext uri="{FF2B5EF4-FFF2-40B4-BE49-F238E27FC236}">
              <a16:creationId xmlns:a16="http://schemas.microsoft.com/office/drawing/2014/main" id="{9654B792-0F4F-4E04-8238-CD61DA062EBC}"/>
            </a:ext>
          </a:extLst>
        </xdr:cNvPr>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158496</xdr:rowOff>
    </xdr:to>
    <xdr:cxnSp macro="">
      <xdr:nvCxnSpPr>
        <xdr:cNvPr id="590" name="直線コネクタ 589">
          <a:extLst>
            <a:ext uri="{FF2B5EF4-FFF2-40B4-BE49-F238E27FC236}">
              <a16:creationId xmlns:a16="http://schemas.microsoft.com/office/drawing/2014/main" id="{8FC320F7-1DEB-45DC-9762-E3DDC75C8ECB}"/>
            </a:ext>
          </a:extLst>
        </xdr:cNvPr>
        <xdr:cNvCxnSpPr/>
      </xdr:nvCxnSpPr>
      <xdr:spPr>
        <a:xfrm flipV="1">
          <a:off x="21323300" y="66621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591" name="楕円 590">
          <a:extLst>
            <a:ext uri="{FF2B5EF4-FFF2-40B4-BE49-F238E27FC236}">
              <a16:creationId xmlns:a16="http://schemas.microsoft.com/office/drawing/2014/main" id="{962ED644-31E4-4126-847E-D3BEAEABE569}"/>
            </a:ext>
          </a:extLst>
        </xdr:cNvPr>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167640</xdr:rowOff>
    </xdr:to>
    <xdr:cxnSp macro="">
      <xdr:nvCxnSpPr>
        <xdr:cNvPr id="592" name="直線コネクタ 591">
          <a:extLst>
            <a:ext uri="{FF2B5EF4-FFF2-40B4-BE49-F238E27FC236}">
              <a16:creationId xmlns:a16="http://schemas.microsoft.com/office/drawing/2014/main" id="{CFD49BA3-6AF0-48CE-8E43-19CE7C48759E}"/>
            </a:ext>
          </a:extLst>
        </xdr:cNvPr>
        <xdr:cNvCxnSpPr/>
      </xdr:nvCxnSpPr>
      <xdr:spPr>
        <a:xfrm flipV="1">
          <a:off x="20434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593" name="楕円 592">
          <a:extLst>
            <a:ext uri="{FF2B5EF4-FFF2-40B4-BE49-F238E27FC236}">
              <a16:creationId xmlns:a16="http://schemas.microsoft.com/office/drawing/2014/main" id="{FB7B974F-D559-4282-BB63-0F924948D002}"/>
            </a:ext>
          </a:extLst>
        </xdr:cNvPr>
        <xdr:cNvSpPr/>
      </xdr:nvSpPr>
      <xdr:spPr>
        <a:xfrm>
          <a:off x="19494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5334</xdr:rowOff>
    </xdr:to>
    <xdr:cxnSp macro="">
      <xdr:nvCxnSpPr>
        <xdr:cNvPr id="594" name="直線コネクタ 593">
          <a:extLst>
            <a:ext uri="{FF2B5EF4-FFF2-40B4-BE49-F238E27FC236}">
              <a16:creationId xmlns:a16="http://schemas.microsoft.com/office/drawing/2014/main" id="{6CD3637C-8753-496C-BD18-C912C593F6BE}"/>
            </a:ext>
          </a:extLst>
        </xdr:cNvPr>
        <xdr:cNvCxnSpPr/>
      </xdr:nvCxnSpPr>
      <xdr:spPr>
        <a:xfrm flipV="1">
          <a:off x="19545300" y="668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95" name="楕円 594">
          <a:extLst>
            <a:ext uri="{FF2B5EF4-FFF2-40B4-BE49-F238E27FC236}">
              <a16:creationId xmlns:a16="http://schemas.microsoft.com/office/drawing/2014/main" id="{364DBEC3-BCDD-40EA-9414-05D52D3D0832}"/>
            </a:ext>
          </a:extLst>
        </xdr:cNvPr>
        <xdr:cNvSpPr/>
      </xdr:nvSpPr>
      <xdr:spPr>
        <a:xfrm>
          <a:off x="18605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xdr:rowOff>
    </xdr:from>
    <xdr:to>
      <xdr:col>102</xdr:col>
      <xdr:colOff>114300</xdr:colOff>
      <xdr:row>39</xdr:row>
      <xdr:rowOff>14478</xdr:rowOff>
    </xdr:to>
    <xdr:cxnSp macro="">
      <xdr:nvCxnSpPr>
        <xdr:cNvPr id="596" name="直線コネクタ 595">
          <a:extLst>
            <a:ext uri="{FF2B5EF4-FFF2-40B4-BE49-F238E27FC236}">
              <a16:creationId xmlns:a16="http://schemas.microsoft.com/office/drawing/2014/main" id="{B0DF7550-3943-4171-B315-79E0C09A5C06}"/>
            </a:ext>
          </a:extLst>
        </xdr:cNvPr>
        <xdr:cNvCxnSpPr/>
      </xdr:nvCxnSpPr>
      <xdr:spPr>
        <a:xfrm flipV="1">
          <a:off x="18656300" y="6691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B8AC621-C830-4E3A-9E51-460E981B363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4A65EE8-6E37-4E1B-9876-4123236836C6}"/>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46AE21AB-9739-4EA1-921B-2D78C2A1F3A9}"/>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DB4AABEE-EE39-4F47-9F84-D5513DDB053C}"/>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54373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A4C0A3AA-6890-4CB6-9791-CB25393107F5}"/>
            </a:ext>
          </a:extLst>
        </xdr:cNvPr>
        <xdr:cNvSpPr txBox="1"/>
      </xdr:nvSpPr>
      <xdr:spPr>
        <a:xfrm>
          <a:off x="21075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B1B018F-BDFE-4DBC-AE8F-424E1CCE33D4}"/>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EDEE980-968F-4AC1-AFE6-DD102AF8BC7B}"/>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25C8BA4A-569D-4513-906E-537FD67345A9}"/>
            </a:ext>
          </a:extLst>
        </xdr:cNvPr>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29E5488A-0FDF-4135-BEC0-98195705EF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43E1A11-23C6-408E-8BC7-8A44CDD987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537E0DB-BC87-41D4-952F-33E68917E6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EC82ACF-DD32-4DE6-BFC2-EA99FCB74C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CC385E30-4FFD-433A-89B7-D402AAF239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AAC453BA-AD3E-43C5-8596-59031694E7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ECB8AC0-76D5-4D53-9755-FFE9537BE4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2C004A63-38F0-4708-BB02-F75A38C4BC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26C2C6B4-DB0B-47F5-8100-7781362C3C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12E3142-1B7F-493F-8D68-9351917AE7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3E57E16-E5E1-4C4B-8271-673E2019AA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1C561A18-A790-43C7-B421-A0D44FA4B1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DF2BA0B-6817-485A-A0C6-DDDBF9B3F2D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CC0F13BE-0E0C-43E0-B9DD-E82B688E1C1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D4808CE1-E70A-4D4B-B5DB-8AF3E108E3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29D9FC6-3B9E-4753-A5F0-F9DA1BFB88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1D7DAF92-0ED1-44D7-9B42-A1CB0DB8B8F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73ABD390-9C41-44D4-A4DB-50BC8C81EC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887E816-4BEA-43AC-BD21-AEDEDF0832B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775D2E57-EB48-4BE0-9B4B-6564758656F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90DBCC48-880F-427B-9426-880F0686F2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305D0354-59B3-497B-A01D-5A1E37C765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29A927FA-13CE-4C0A-B91B-FCE2041811D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38E807A-BB87-4334-A525-7FAD676975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6E2BEA1-F72D-4137-8FC6-45D7E20D2BB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4082304A-3CBE-4674-8687-14A53B1FCF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FEE6BC3-65E9-4C28-82C8-C432CF77044E}"/>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1318911-E9D0-46D4-8327-C73962AAD04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99D98CCA-252C-4D47-BCFE-35117E77232B}"/>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B6A62B5E-3DFF-4EC6-ABEB-1AA004AF382F}"/>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ED6F7D9-42CF-4E03-A2A9-C88F98797CCB}"/>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6C477CD-F8FB-48C2-A079-2048C6A989AD}"/>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B746108-05D8-4E17-8D31-1C7BADCC2079}"/>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8DA6F276-089E-4136-9C91-F107245BE521}"/>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19FEA728-64F1-4EAB-B4E0-F318921A0786}"/>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98ECE9B7-9D33-4B95-85D6-06B6CF955F0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9D909BB9-49C0-42B8-923E-8B287510D46F}"/>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9C07874-00FC-4B9F-B162-89D37A1FB1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E881F3D-10B2-45E9-80E0-FE6E61A9A8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7CA155F-589E-4EBC-9453-8FA6B68B63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E82EAE4-B917-40C9-A95A-1EF8EF71C2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E60C1FA-FFE0-40DE-8B20-EE291C8A5E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47" name="楕円 646">
          <a:extLst>
            <a:ext uri="{FF2B5EF4-FFF2-40B4-BE49-F238E27FC236}">
              <a16:creationId xmlns:a16="http://schemas.microsoft.com/office/drawing/2014/main" id="{FC638ED6-4506-4076-A2B5-146FCA40FA44}"/>
            </a:ext>
          </a:extLst>
        </xdr:cNvPr>
        <xdr:cNvSpPr/>
      </xdr:nvSpPr>
      <xdr:spPr>
        <a:xfrm>
          <a:off x="16268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128468</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49B8486-B91C-464D-A0E8-E8D1AA06086C}"/>
            </a:ext>
          </a:extLst>
        </xdr:cNvPr>
        <xdr:cNvSpPr txBox="1"/>
      </xdr:nvSpPr>
      <xdr:spPr>
        <a:xfrm>
          <a:off x="16357600"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49" name="楕円 648">
          <a:extLst>
            <a:ext uri="{FF2B5EF4-FFF2-40B4-BE49-F238E27FC236}">
              <a16:creationId xmlns:a16="http://schemas.microsoft.com/office/drawing/2014/main" id="{E619D1B3-254D-4D64-9212-3B41A98DA2E2}"/>
            </a:ext>
          </a:extLst>
        </xdr:cNvPr>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29391</xdr:rowOff>
    </xdr:to>
    <xdr:cxnSp macro="">
      <xdr:nvCxnSpPr>
        <xdr:cNvPr id="650" name="直線コネクタ 649">
          <a:extLst>
            <a:ext uri="{FF2B5EF4-FFF2-40B4-BE49-F238E27FC236}">
              <a16:creationId xmlns:a16="http://schemas.microsoft.com/office/drawing/2014/main" id="{DF002555-B17C-486D-A7D4-D069D16D611B}"/>
            </a:ext>
          </a:extLst>
        </xdr:cNvPr>
        <xdr:cNvCxnSpPr/>
      </xdr:nvCxnSpPr>
      <xdr:spPr>
        <a:xfrm>
          <a:off x="15481300" y="102543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51" name="楕円 650">
          <a:extLst>
            <a:ext uri="{FF2B5EF4-FFF2-40B4-BE49-F238E27FC236}">
              <a16:creationId xmlns:a16="http://schemas.microsoft.com/office/drawing/2014/main" id="{17D48A23-8DBD-4ADB-9E63-4A1FC416D3C4}"/>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138793</xdr:rowOff>
    </xdr:to>
    <xdr:cxnSp macro="">
      <xdr:nvCxnSpPr>
        <xdr:cNvPr id="652" name="直線コネクタ 651">
          <a:extLst>
            <a:ext uri="{FF2B5EF4-FFF2-40B4-BE49-F238E27FC236}">
              <a16:creationId xmlns:a16="http://schemas.microsoft.com/office/drawing/2014/main" id="{78C7099B-7FC6-4A82-9199-8C96D64A0543}"/>
            </a:ext>
          </a:extLst>
        </xdr:cNvPr>
        <xdr:cNvCxnSpPr/>
      </xdr:nvCxnSpPr>
      <xdr:spPr>
        <a:xfrm>
          <a:off x="14592300" y="10189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653" name="楕円 652">
          <a:extLst>
            <a:ext uri="{FF2B5EF4-FFF2-40B4-BE49-F238E27FC236}">
              <a16:creationId xmlns:a16="http://schemas.microsoft.com/office/drawing/2014/main" id="{93346838-011A-4FC0-B536-E3A4477F6780}"/>
            </a:ext>
          </a:extLst>
        </xdr:cNvPr>
        <xdr:cNvSpPr/>
      </xdr:nvSpPr>
      <xdr:spPr>
        <a:xfrm>
          <a:off x="1365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73478</xdr:rowOff>
    </xdr:to>
    <xdr:cxnSp macro="">
      <xdr:nvCxnSpPr>
        <xdr:cNvPr id="654" name="直線コネクタ 653">
          <a:extLst>
            <a:ext uri="{FF2B5EF4-FFF2-40B4-BE49-F238E27FC236}">
              <a16:creationId xmlns:a16="http://schemas.microsoft.com/office/drawing/2014/main" id="{1417CA07-37F8-47AA-8539-C92E43C2BBED}"/>
            </a:ext>
          </a:extLst>
        </xdr:cNvPr>
        <xdr:cNvCxnSpPr/>
      </xdr:nvCxnSpPr>
      <xdr:spPr>
        <a:xfrm>
          <a:off x="13703300" y="101204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655" name="楕円 654">
          <a:extLst>
            <a:ext uri="{FF2B5EF4-FFF2-40B4-BE49-F238E27FC236}">
              <a16:creationId xmlns:a16="http://schemas.microsoft.com/office/drawing/2014/main" id="{2573C705-D976-481A-ABB4-1D84D0980015}"/>
            </a:ext>
          </a:extLst>
        </xdr:cNvPr>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59</xdr:row>
      <xdr:rowOff>4899</xdr:rowOff>
    </xdr:to>
    <xdr:cxnSp macro="">
      <xdr:nvCxnSpPr>
        <xdr:cNvPr id="656" name="直線コネクタ 655">
          <a:extLst>
            <a:ext uri="{FF2B5EF4-FFF2-40B4-BE49-F238E27FC236}">
              <a16:creationId xmlns:a16="http://schemas.microsoft.com/office/drawing/2014/main" id="{55FAD12B-A7CF-4C4A-985F-B67C8C5F4037}"/>
            </a:ext>
          </a:extLst>
        </xdr:cNvPr>
        <xdr:cNvCxnSpPr/>
      </xdr:nvCxnSpPr>
      <xdr:spPr>
        <a:xfrm>
          <a:off x="12814300" y="100518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76490CC-2994-4A20-8219-818DA536956F}"/>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A80B4461-D7C8-41B4-A5C1-DDE8674B6C27}"/>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D7238CCE-2495-4255-B6D0-F7FE933BA85A}"/>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3A830731-8CFC-418C-B1C0-B5112CFB0F35}"/>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9270</xdr:rowOff>
    </xdr:from>
    <xdr:ext cx="405111" cy="259045"/>
    <xdr:sp macro="" textlink="">
      <xdr:nvSpPr>
        <xdr:cNvPr id="661" name="n_1mainValue【学校施設】&#10;有形固定資産減価償却率">
          <a:extLst>
            <a:ext uri="{FF2B5EF4-FFF2-40B4-BE49-F238E27FC236}">
              <a16:creationId xmlns:a16="http://schemas.microsoft.com/office/drawing/2014/main" id="{87E2061A-A6F0-497C-A56B-15E790F01621}"/>
            </a:ext>
          </a:extLst>
        </xdr:cNvPr>
        <xdr:cNvSpPr txBox="1"/>
      </xdr:nvSpPr>
      <xdr:spPr>
        <a:xfrm>
          <a:off x="15266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62" name="n_2mainValue【学校施設】&#10;有形固定資産減価償却率">
          <a:extLst>
            <a:ext uri="{FF2B5EF4-FFF2-40B4-BE49-F238E27FC236}">
              <a16:creationId xmlns:a16="http://schemas.microsoft.com/office/drawing/2014/main" id="{41739A7B-5C2C-4202-ACBD-5233AE9DED62}"/>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663" name="n_3mainValue【学校施設】&#10;有形固定資産減価償却率">
          <a:extLst>
            <a:ext uri="{FF2B5EF4-FFF2-40B4-BE49-F238E27FC236}">
              <a16:creationId xmlns:a16="http://schemas.microsoft.com/office/drawing/2014/main" id="{35898395-14B0-4D15-ACA3-65FD5A838775}"/>
            </a:ext>
          </a:extLst>
        </xdr:cNvPr>
        <xdr:cNvSpPr txBox="1"/>
      </xdr:nvSpPr>
      <xdr:spPr>
        <a:xfrm>
          <a:off x="13500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664" name="n_4mainValue【学校施設】&#10;有形固定資産減価償却率">
          <a:extLst>
            <a:ext uri="{FF2B5EF4-FFF2-40B4-BE49-F238E27FC236}">
              <a16:creationId xmlns:a16="http://schemas.microsoft.com/office/drawing/2014/main" id="{9704D48E-441F-447F-813D-847FCE9D6E85}"/>
            </a:ext>
          </a:extLst>
        </xdr:cNvPr>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EBCA925-49BF-43BB-9D77-FBDD31189A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F510F87-2B8A-4F9F-8D28-07515C57F9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89E79D5-1854-4B94-9E3B-A28158DADE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91C811F-7E0D-420F-B9D5-6630DC17D7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572E826-5841-4F79-B2D9-A21974AAA7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7F1D419-35A6-4961-9B46-08EFCE9669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7843D6C-8161-46C9-B087-F6ECABBE58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FA414CB-127C-4EAA-AA7D-1AA08396C1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60E27C1-29F1-4E79-BD97-FFEC909571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59676AD1-5165-4254-9989-203BB9D2DA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DF16B76-445A-4944-BF43-8DDAA7C2A0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5A5AF59-559A-45BF-AFE0-8023C2776E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26951B4-CF40-4850-8575-DF15029AA9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89FBF1B-4F17-4019-ACA1-55EB5C9544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ABB08D3-822C-4FF1-8510-F4B7915C02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7561B085-B223-45FC-BD69-D198253B68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FD8A079-65C7-40DA-9101-40AB45B8C60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3BC92419-A97D-4F1A-B6B2-3F7CFAF329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21EF68EE-830D-4247-8DB3-BB853121165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6318F41C-F17F-4A92-ACC7-1BA50A45F9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37F8133-B0CC-43FC-BF60-3DFC67FEF2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24B8E774-1EC8-4C5C-8E0E-ACD5C197EC7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CFC4B5BC-3B5E-494C-8C7F-8177C35D01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D666806-153C-48F1-9857-63F20A7044B7}"/>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878CC77-B015-47B5-BA11-54E895427F3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689DB969-9F77-4ADD-83E6-743E78A3540C}"/>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90232251-7903-4AEE-8F11-B4D0C5F53E8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90F19C75-FE87-409B-A843-A423FF59E82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D56F4C05-B8B8-4920-A1C9-4EFFADC2F37B}"/>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D15532A-D6A5-4225-9A1A-55C9F375246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647CE71D-3408-4E64-867F-BB1D15CA9EE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236A58B-72A1-4411-8ADF-CAB7EA7F17B8}"/>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89948624-4CC8-452E-B268-7941C117FD5D}"/>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4FB3AFE1-70A1-4638-B83D-077ED5C2B8E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8E3BC8F-1D09-4070-BAB1-5C5E192537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B9BFF84-1EB2-412C-99FF-13DF3A2ED1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D3E1B6F-FB5A-4D79-AF00-1BEC9D6BE1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E86ECBD-53D4-4E44-ACD0-79847D271D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4525FBC-21EE-483B-BC09-7AD5FF2088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704" name="楕円 703">
          <a:extLst>
            <a:ext uri="{FF2B5EF4-FFF2-40B4-BE49-F238E27FC236}">
              <a16:creationId xmlns:a16="http://schemas.microsoft.com/office/drawing/2014/main" id="{24F31191-F472-42CA-B6DC-B07F42B74D8B}"/>
            </a:ext>
          </a:extLst>
        </xdr:cNvPr>
        <xdr:cNvSpPr/>
      </xdr:nvSpPr>
      <xdr:spPr>
        <a:xfrm>
          <a:off x="22110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63517</xdr:rowOff>
    </xdr:from>
    <xdr:ext cx="469744" cy="259045"/>
    <xdr:sp macro="" textlink="">
      <xdr:nvSpPr>
        <xdr:cNvPr id="705" name="【学校施設】&#10;一人当たり面積該当値テキスト">
          <a:extLst>
            <a:ext uri="{FF2B5EF4-FFF2-40B4-BE49-F238E27FC236}">
              <a16:creationId xmlns:a16="http://schemas.microsoft.com/office/drawing/2014/main" id="{7C6565E9-37BC-4C88-A789-CFF8828337A8}"/>
            </a:ext>
          </a:extLst>
        </xdr:cNvPr>
        <xdr:cNvSpPr txBox="1"/>
      </xdr:nvSpPr>
      <xdr:spPr>
        <a:xfrm>
          <a:off x="2219960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55499</xdr:rowOff>
    </xdr:from>
    <xdr:to>
      <xdr:col>112</xdr:col>
      <xdr:colOff>38100</xdr:colOff>
      <xdr:row>60</xdr:row>
      <xdr:rowOff>157099</xdr:rowOff>
    </xdr:to>
    <xdr:sp macro="" textlink="">
      <xdr:nvSpPr>
        <xdr:cNvPr id="706" name="楕円 705">
          <a:extLst>
            <a:ext uri="{FF2B5EF4-FFF2-40B4-BE49-F238E27FC236}">
              <a16:creationId xmlns:a16="http://schemas.microsoft.com/office/drawing/2014/main" id="{CD121D87-7C84-4B0F-AAE1-BFD3D4B804E8}"/>
            </a:ext>
          </a:extLst>
        </xdr:cNvPr>
        <xdr:cNvSpPr/>
      </xdr:nvSpPr>
      <xdr:spPr>
        <a:xfrm>
          <a:off x="21272500" y="103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91440</xdr:rowOff>
    </xdr:from>
    <xdr:to>
      <xdr:col>116</xdr:col>
      <xdr:colOff>63500</xdr:colOff>
      <xdr:row>60</xdr:row>
      <xdr:rowOff>106299</xdr:rowOff>
    </xdr:to>
    <xdr:cxnSp macro="">
      <xdr:nvCxnSpPr>
        <xdr:cNvPr id="707" name="直線コネクタ 706">
          <a:extLst>
            <a:ext uri="{FF2B5EF4-FFF2-40B4-BE49-F238E27FC236}">
              <a16:creationId xmlns:a16="http://schemas.microsoft.com/office/drawing/2014/main" id="{EF97D906-C65B-4E2F-A53B-5D6E695DA9E7}"/>
            </a:ext>
          </a:extLst>
        </xdr:cNvPr>
        <xdr:cNvCxnSpPr/>
      </xdr:nvCxnSpPr>
      <xdr:spPr>
        <a:xfrm flipV="1">
          <a:off x="21323300" y="10378440"/>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68644</xdr:rowOff>
    </xdr:from>
    <xdr:to>
      <xdr:col>107</xdr:col>
      <xdr:colOff>101600</xdr:colOff>
      <xdr:row>60</xdr:row>
      <xdr:rowOff>170244</xdr:rowOff>
    </xdr:to>
    <xdr:sp macro="" textlink="">
      <xdr:nvSpPr>
        <xdr:cNvPr id="708" name="楕円 707">
          <a:extLst>
            <a:ext uri="{FF2B5EF4-FFF2-40B4-BE49-F238E27FC236}">
              <a16:creationId xmlns:a16="http://schemas.microsoft.com/office/drawing/2014/main" id="{DA5C5DFD-D183-4121-8543-DB060A019C0A}"/>
            </a:ext>
          </a:extLst>
        </xdr:cNvPr>
        <xdr:cNvSpPr/>
      </xdr:nvSpPr>
      <xdr:spPr>
        <a:xfrm>
          <a:off x="20383500" y="103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106299</xdr:rowOff>
    </xdr:from>
    <xdr:to>
      <xdr:col>111</xdr:col>
      <xdr:colOff>177800</xdr:colOff>
      <xdr:row>60</xdr:row>
      <xdr:rowOff>119444</xdr:rowOff>
    </xdr:to>
    <xdr:cxnSp macro="">
      <xdr:nvCxnSpPr>
        <xdr:cNvPr id="709" name="直線コネクタ 708">
          <a:extLst>
            <a:ext uri="{FF2B5EF4-FFF2-40B4-BE49-F238E27FC236}">
              <a16:creationId xmlns:a16="http://schemas.microsoft.com/office/drawing/2014/main" id="{05C97F0B-D56E-4060-A53F-C839BE71D8CA}"/>
            </a:ext>
          </a:extLst>
        </xdr:cNvPr>
        <xdr:cNvCxnSpPr/>
      </xdr:nvCxnSpPr>
      <xdr:spPr>
        <a:xfrm flipV="1">
          <a:off x="20434300" y="1039329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81788</xdr:rowOff>
    </xdr:from>
    <xdr:to>
      <xdr:col>102</xdr:col>
      <xdr:colOff>165100</xdr:colOff>
      <xdr:row>61</xdr:row>
      <xdr:rowOff>11938</xdr:rowOff>
    </xdr:to>
    <xdr:sp macro="" textlink="">
      <xdr:nvSpPr>
        <xdr:cNvPr id="710" name="楕円 709">
          <a:extLst>
            <a:ext uri="{FF2B5EF4-FFF2-40B4-BE49-F238E27FC236}">
              <a16:creationId xmlns:a16="http://schemas.microsoft.com/office/drawing/2014/main" id="{6E1B04B4-CCA1-4275-9896-F32CE0130945}"/>
            </a:ext>
          </a:extLst>
        </xdr:cNvPr>
        <xdr:cNvSpPr/>
      </xdr:nvSpPr>
      <xdr:spPr>
        <a:xfrm>
          <a:off x="19494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119444</xdr:rowOff>
    </xdr:from>
    <xdr:to>
      <xdr:col>107</xdr:col>
      <xdr:colOff>50800</xdr:colOff>
      <xdr:row>60</xdr:row>
      <xdr:rowOff>132588</xdr:rowOff>
    </xdr:to>
    <xdr:cxnSp macro="">
      <xdr:nvCxnSpPr>
        <xdr:cNvPr id="711" name="直線コネクタ 710">
          <a:extLst>
            <a:ext uri="{FF2B5EF4-FFF2-40B4-BE49-F238E27FC236}">
              <a16:creationId xmlns:a16="http://schemas.microsoft.com/office/drawing/2014/main" id="{CC8D34C3-B925-4B63-AEC3-DF5F4DB0C234}"/>
            </a:ext>
          </a:extLst>
        </xdr:cNvPr>
        <xdr:cNvCxnSpPr/>
      </xdr:nvCxnSpPr>
      <xdr:spPr>
        <a:xfrm flipV="1">
          <a:off x="19545300" y="1040644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94361</xdr:rowOff>
    </xdr:from>
    <xdr:to>
      <xdr:col>98</xdr:col>
      <xdr:colOff>38100</xdr:colOff>
      <xdr:row>61</xdr:row>
      <xdr:rowOff>24511</xdr:rowOff>
    </xdr:to>
    <xdr:sp macro="" textlink="">
      <xdr:nvSpPr>
        <xdr:cNvPr id="712" name="楕円 711">
          <a:extLst>
            <a:ext uri="{FF2B5EF4-FFF2-40B4-BE49-F238E27FC236}">
              <a16:creationId xmlns:a16="http://schemas.microsoft.com/office/drawing/2014/main" id="{37B4668C-914E-4D8C-9B69-97B4E513BD05}"/>
            </a:ext>
          </a:extLst>
        </xdr:cNvPr>
        <xdr:cNvSpPr/>
      </xdr:nvSpPr>
      <xdr:spPr>
        <a:xfrm>
          <a:off x="18605500" y="103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132588</xdr:rowOff>
    </xdr:from>
    <xdr:to>
      <xdr:col>102</xdr:col>
      <xdr:colOff>114300</xdr:colOff>
      <xdr:row>60</xdr:row>
      <xdr:rowOff>145161</xdr:rowOff>
    </xdr:to>
    <xdr:cxnSp macro="">
      <xdr:nvCxnSpPr>
        <xdr:cNvPr id="713" name="直線コネクタ 712">
          <a:extLst>
            <a:ext uri="{FF2B5EF4-FFF2-40B4-BE49-F238E27FC236}">
              <a16:creationId xmlns:a16="http://schemas.microsoft.com/office/drawing/2014/main" id="{62271B2E-2F4C-417C-BA85-8521FB99EFCA}"/>
            </a:ext>
          </a:extLst>
        </xdr:cNvPr>
        <xdr:cNvCxnSpPr/>
      </xdr:nvCxnSpPr>
      <xdr:spPr>
        <a:xfrm flipV="1">
          <a:off x="18656300" y="1041958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1754EA36-D226-45EF-A8A4-ABFAA6941B18}"/>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61BEFAB0-CC5F-4D90-B4F1-A5934805B1F9}"/>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E23536E2-E6C3-4C55-AA5C-EF8C87C130C3}"/>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94E61F0D-CD17-47A2-BD79-477564337E2D}"/>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2176</xdr:rowOff>
    </xdr:from>
    <xdr:ext cx="469744" cy="259045"/>
    <xdr:sp macro="" textlink="">
      <xdr:nvSpPr>
        <xdr:cNvPr id="718" name="n_1mainValue【学校施設】&#10;一人当たり面積">
          <a:extLst>
            <a:ext uri="{FF2B5EF4-FFF2-40B4-BE49-F238E27FC236}">
              <a16:creationId xmlns:a16="http://schemas.microsoft.com/office/drawing/2014/main" id="{D5C19F08-3E2C-4C9B-BFFF-55F4925898E7}"/>
            </a:ext>
          </a:extLst>
        </xdr:cNvPr>
        <xdr:cNvSpPr txBox="1"/>
      </xdr:nvSpPr>
      <xdr:spPr>
        <a:xfrm>
          <a:off x="21075727" y="101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15321</xdr:rowOff>
    </xdr:from>
    <xdr:ext cx="469744" cy="259045"/>
    <xdr:sp macro="" textlink="">
      <xdr:nvSpPr>
        <xdr:cNvPr id="719" name="n_2mainValue【学校施設】&#10;一人当たり面積">
          <a:extLst>
            <a:ext uri="{FF2B5EF4-FFF2-40B4-BE49-F238E27FC236}">
              <a16:creationId xmlns:a16="http://schemas.microsoft.com/office/drawing/2014/main" id="{DDA6F5DB-95C8-414E-87B5-4A96ACAD9583}"/>
            </a:ext>
          </a:extLst>
        </xdr:cNvPr>
        <xdr:cNvSpPr txBox="1"/>
      </xdr:nvSpPr>
      <xdr:spPr>
        <a:xfrm>
          <a:off x="20199427"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28465</xdr:rowOff>
    </xdr:from>
    <xdr:ext cx="469744" cy="259045"/>
    <xdr:sp macro="" textlink="">
      <xdr:nvSpPr>
        <xdr:cNvPr id="720" name="n_3mainValue【学校施設】&#10;一人当たり面積">
          <a:extLst>
            <a:ext uri="{FF2B5EF4-FFF2-40B4-BE49-F238E27FC236}">
              <a16:creationId xmlns:a16="http://schemas.microsoft.com/office/drawing/2014/main" id="{100EF668-20C9-4F28-8614-E9B9204D8483}"/>
            </a:ext>
          </a:extLst>
        </xdr:cNvPr>
        <xdr:cNvSpPr txBox="1"/>
      </xdr:nvSpPr>
      <xdr:spPr>
        <a:xfrm>
          <a:off x="19310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41038</xdr:rowOff>
    </xdr:from>
    <xdr:ext cx="469744" cy="259045"/>
    <xdr:sp macro="" textlink="">
      <xdr:nvSpPr>
        <xdr:cNvPr id="721" name="n_4mainValue【学校施設】&#10;一人当たり面積">
          <a:extLst>
            <a:ext uri="{FF2B5EF4-FFF2-40B4-BE49-F238E27FC236}">
              <a16:creationId xmlns:a16="http://schemas.microsoft.com/office/drawing/2014/main" id="{04A39239-2614-42D8-9397-EEE8EE240B4A}"/>
            </a:ext>
          </a:extLst>
        </xdr:cNvPr>
        <xdr:cNvSpPr txBox="1"/>
      </xdr:nvSpPr>
      <xdr:spPr>
        <a:xfrm>
          <a:off x="18421427"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82EB3A4-96FC-4F80-8268-272E52CFBF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EEED4B9-C101-45DA-A6C0-17B0D64E5D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28AFB5D-C79A-4E51-A35A-9E0A0245EF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3FB09FC3-EDC6-4665-87A4-5D8961527B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A3989BD-2C29-419C-9EB2-ACEDC9AAF3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8CCCAA8-963D-4160-BEF9-01E91CD7EC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6C1784C-58FC-4CAF-A1F1-8FF7033275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456EC1EA-471B-49BC-8334-34D9F0F936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6A49B06-B899-4D26-97A5-ECFF4553CA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F59F4A90-5215-47F9-82A4-A1FFC5BC1D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8D1E2909-8062-43CD-BEB1-7306D8F6981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DC91969-BFCE-4381-9BEC-8DD8CEA0D75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585F4B0F-2660-49EE-A278-DBB59889FFC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674C5FFE-3215-4A5A-BD1F-7CA7C4B30A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B1EC0026-41B8-41A1-B64E-14B57B7679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982EAC6-499C-43CA-95B1-5A05D1E0FB1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CDE9334A-B621-47B2-AC87-493279AF86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8C3AFEE8-B326-4C3A-ABE9-07BE81DA25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1D5DCEEE-FB47-461E-8D27-B5853C6E21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90B7B60A-20BE-443B-A11D-B16A5AAAC9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1EF47D3-8066-4CB9-8CE9-ACC03C3CE87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10636E67-D031-4752-8865-CD3307E49DD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D59BA1E-8A52-4212-88C1-BFE02C4AA45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946E3ECE-5FF9-4B9C-A88E-3C17096EDD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6EDB0BC-8284-4A66-923C-43F61DE95C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CF734A73-17E3-4114-92B2-83ABD9676325}"/>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DEBF2C33-C567-4C86-A17B-A4BE1B35133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D100EC72-1D97-421B-A9E3-5679D44425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940CEDE5-3426-4EA2-8076-C2A5CD2924D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45CB3459-1BF1-45B3-985C-2625F43458FF}"/>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67C87CF4-9CAE-4932-92F1-AE0F813C4814}"/>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06324D71-51BA-44B0-A37A-C9C2712811C9}"/>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D78F0902-209A-41C7-8A1B-20A7B2919A2F}"/>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F0593E4D-9283-466E-9C68-52B6630EA7A5}"/>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501F1F32-36F8-4006-B179-E8D255598A9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6F6218C5-D34A-4BD9-AEF5-4EABCF183403}"/>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5CBE56B-AA30-4A54-B75C-A86B8C6290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E505420-1AEC-4078-BC79-636C16DFA7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6BFFFB3-116B-4292-A80D-8E128B0C57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C7015A0-53FC-4EA4-A4BC-65DCC64448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474F62D-6813-45B8-A2B3-45B9C3EA1F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153851</xdr:rowOff>
    </xdr:from>
    <xdr:to>
      <xdr:col>85</xdr:col>
      <xdr:colOff>177800</xdr:colOff>
      <xdr:row>80</xdr:row>
      <xdr:rowOff>84001</xdr:rowOff>
    </xdr:to>
    <xdr:sp macro="" textlink="">
      <xdr:nvSpPr>
        <xdr:cNvPr id="763" name="楕円 762">
          <a:extLst>
            <a:ext uri="{FF2B5EF4-FFF2-40B4-BE49-F238E27FC236}">
              <a16:creationId xmlns:a16="http://schemas.microsoft.com/office/drawing/2014/main" id="{154A41F9-70D3-47B6-86C9-BC8597F75AAA}"/>
            </a:ext>
          </a:extLst>
        </xdr:cNvPr>
        <xdr:cNvSpPr/>
      </xdr:nvSpPr>
      <xdr:spPr>
        <a:xfrm>
          <a:off x="16268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5278</xdr:rowOff>
    </xdr:from>
    <xdr:ext cx="405111" cy="259045"/>
    <xdr:sp macro="" textlink="">
      <xdr:nvSpPr>
        <xdr:cNvPr id="764" name="【児童館】&#10;有形固定資産減価償却率該当値テキスト">
          <a:extLst>
            <a:ext uri="{FF2B5EF4-FFF2-40B4-BE49-F238E27FC236}">
              <a16:creationId xmlns:a16="http://schemas.microsoft.com/office/drawing/2014/main" id="{700E7450-D5FC-45AE-BE73-55986A761C93}"/>
            </a:ext>
          </a:extLst>
        </xdr:cNvPr>
        <xdr:cNvSpPr txBox="1"/>
      </xdr:nvSpPr>
      <xdr:spPr>
        <a:xfrm>
          <a:off x="16357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765" name="楕円 764">
          <a:extLst>
            <a:ext uri="{FF2B5EF4-FFF2-40B4-BE49-F238E27FC236}">
              <a16:creationId xmlns:a16="http://schemas.microsoft.com/office/drawing/2014/main" id="{14A28B70-E2AF-4AFB-8A75-F90866C3648C}"/>
            </a:ext>
          </a:extLst>
        </xdr:cNvPr>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168729</xdr:rowOff>
    </xdr:from>
    <xdr:to>
      <xdr:col>85</xdr:col>
      <xdr:colOff>127000</xdr:colOff>
      <xdr:row>80</xdr:row>
      <xdr:rowOff>33201</xdr:rowOff>
    </xdr:to>
    <xdr:cxnSp macro="">
      <xdr:nvCxnSpPr>
        <xdr:cNvPr id="766" name="直線コネクタ 765">
          <a:extLst>
            <a:ext uri="{FF2B5EF4-FFF2-40B4-BE49-F238E27FC236}">
              <a16:creationId xmlns:a16="http://schemas.microsoft.com/office/drawing/2014/main" id="{04301A52-DFE6-4B27-A975-E412DF531F55}"/>
            </a:ext>
          </a:extLst>
        </xdr:cNvPr>
        <xdr:cNvCxnSpPr/>
      </xdr:nvCxnSpPr>
      <xdr:spPr>
        <a:xfrm>
          <a:off x="15481300" y="137132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767" name="楕円 766">
          <a:extLst>
            <a:ext uri="{FF2B5EF4-FFF2-40B4-BE49-F238E27FC236}">
              <a16:creationId xmlns:a16="http://schemas.microsoft.com/office/drawing/2014/main" id="{FD93CEBC-460E-48CA-8524-9F116B7B1B54}"/>
            </a:ext>
          </a:extLst>
        </xdr:cNvPr>
        <xdr:cNvSpPr/>
      </xdr:nvSpPr>
      <xdr:spPr>
        <a:xfrm>
          <a:off x="14541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132806</xdr:rowOff>
    </xdr:from>
    <xdr:to>
      <xdr:col>81</xdr:col>
      <xdr:colOff>50800</xdr:colOff>
      <xdr:row>79</xdr:row>
      <xdr:rowOff>168729</xdr:rowOff>
    </xdr:to>
    <xdr:cxnSp macro="">
      <xdr:nvCxnSpPr>
        <xdr:cNvPr id="768" name="直線コネクタ 767">
          <a:extLst>
            <a:ext uri="{FF2B5EF4-FFF2-40B4-BE49-F238E27FC236}">
              <a16:creationId xmlns:a16="http://schemas.microsoft.com/office/drawing/2014/main" id="{AABB1AF2-FF89-4F6D-8313-9D9B2FE17A46}"/>
            </a:ext>
          </a:extLst>
        </xdr:cNvPr>
        <xdr:cNvCxnSpPr/>
      </xdr:nvCxnSpPr>
      <xdr:spPr>
        <a:xfrm>
          <a:off x="14592300" y="1367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769" name="楕円 768">
          <a:extLst>
            <a:ext uri="{FF2B5EF4-FFF2-40B4-BE49-F238E27FC236}">
              <a16:creationId xmlns:a16="http://schemas.microsoft.com/office/drawing/2014/main" id="{FE2A1FB0-1FD0-4338-9D6B-B4CC73BA96DE}"/>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132806</xdr:rowOff>
    </xdr:to>
    <xdr:cxnSp macro="">
      <xdr:nvCxnSpPr>
        <xdr:cNvPr id="770" name="直線コネクタ 769">
          <a:extLst>
            <a:ext uri="{FF2B5EF4-FFF2-40B4-BE49-F238E27FC236}">
              <a16:creationId xmlns:a16="http://schemas.microsoft.com/office/drawing/2014/main" id="{C3FEF601-CA57-4642-A7F0-EF07CDA3BD13}"/>
            </a:ext>
          </a:extLst>
        </xdr:cNvPr>
        <xdr:cNvCxnSpPr/>
      </xdr:nvCxnSpPr>
      <xdr:spPr>
        <a:xfrm>
          <a:off x="13703300" y="13641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771" name="楕円 770">
          <a:extLst>
            <a:ext uri="{FF2B5EF4-FFF2-40B4-BE49-F238E27FC236}">
              <a16:creationId xmlns:a16="http://schemas.microsoft.com/office/drawing/2014/main" id="{BA9D0990-1337-4B39-9222-45B48FE561D7}"/>
            </a:ext>
          </a:extLst>
        </xdr:cNvPr>
        <xdr:cNvSpPr/>
      </xdr:nvSpPr>
      <xdr:spPr>
        <a:xfrm>
          <a:off x="1276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79</xdr:row>
      <xdr:rowOff>96882</xdr:rowOff>
    </xdr:to>
    <xdr:cxnSp macro="">
      <xdr:nvCxnSpPr>
        <xdr:cNvPr id="772" name="直線コネクタ 771">
          <a:extLst>
            <a:ext uri="{FF2B5EF4-FFF2-40B4-BE49-F238E27FC236}">
              <a16:creationId xmlns:a16="http://schemas.microsoft.com/office/drawing/2014/main" id="{3ABB3B59-E70B-4337-8537-6BDFA6E940F1}"/>
            </a:ext>
          </a:extLst>
        </xdr:cNvPr>
        <xdr:cNvCxnSpPr/>
      </xdr:nvCxnSpPr>
      <xdr:spPr>
        <a:xfrm>
          <a:off x="12814300" y="13605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F20F35D3-7C7A-416D-933F-A627E1F0021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24450256-757A-4A14-9DB2-629E04C500DF}"/>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C8EDC7C2-3622-4025-B54F-CA2A401097E5}"/>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46F13F90-8868-4E43-B6B3-B1D16B57CF30}"/>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64606</xdr:rowOff>
    </xdr:from>
    <xdr:ext cx="405111" cy="259045"/>
    <xdr:sp macro="" textlink="">
      <xdr:nvSpPr>
        <xdr:cNvPr id="777" name="n_1mainValue【児童館】&#10;有形固定資産減価償却率">
          <a:extLst>
            <a:ext uri="{FF2B5EF4-FFF2-40B4-BE49-F238E27FC236}">
              <a16:creationId xmlns:a16="http://schemas.microsoft.com/office/drawing/2014/main" id="{951580F2-E4AC-4F8C-86E8-041C3DAEDBFD}"/>
            </a:ext>
          </a:extLst>
        </xdr:cNvPr>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78" name="n_2mainValue【児童館】&#10;有形固定資産減価償却率">
          <a:extLst>
            <a:ext uri="{FF2B5EF4-FFF2-40B4-BE49-F238E27FC236}">
              <a16:creationId xmlns:a16="http://schemas.microsoft.com/office/drawing/2014/main" id="{C44AA644-E843-49AA-BD66-6D7B4BEEA2BD}"/>
            </a:ext>
          </a:extLst>
        </xdr:cNvPr>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779" name="n_3mainValue【児童館】&#10;有形固定資産減価償却率">
          <a:extLst>
            <a:ext uri="{FF2B5EF4-FFF2-40B4-BE49-F238E27FC236}">
              <a16:creationId xmlns:a16="http://schemas.microsoft.com/office/drawing/2014/main" id="{A7290137-ACD2-40F6-A95C-EC80A209E020}"/>
            </a:ext>
          </a:extLst>
        </xdr:cNvPr>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780" name="n_4mainValue【児童館】&#10;有形固定資産減価償却率">
          <a:extLst>
            <a:ext uri="{FF2B5EF4-FFF2-40B4-BE49-F238E27FC236}">
              <a16:creationId xmlns:a16="http://schemas.microsoft.com/office/drawing/2014/main" id="{3439761D-C9F1-4979-8186-140337CD95BC}"/>
            </a:ext>
          </a:extLst>
        </xdr:cNvPr>
        <xdr:cNvSpPr txBox="1"/>
      </xdr:nvSpPr>
      <xdr:spPr>
        <a:xfrm>
          <a:off x="12611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B6488A5F-F2CB-43D7-83F3-BA19BC87BC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6ABE4E6-EB33-47DC-9B18-BCD7D1F115D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F23DCD1D-FB94-4E9F-972C-BA49E643E0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AEF5779B-F60A-49DC-A2E1-96E2AFFE40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A1D3A2F9-6E1B-4CD9-B7C6-73EE7015AC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2744C17D-373C-48D7-A534-A44135863B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7A16948A-8455-40B4-A52C-161560191E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BD04A27F-8A17-4DB1-B6BF-E126CF67E1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F1B169C7-6AC7-44B8-976D-3FD2FDE96E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D743EB5C-E247-4027-B9CF-DABCF6BE13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F9609D9C-076B-4394-ACF0-6F5871D1232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A0472E6-F4BE-4AEB-B6FE-D48C6BC7EF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B766233D-236E-450A-9D07-ADCB537D05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A3CEB5FF-2C93-4516-8461-5734905174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576F9C08-51AC-47E6-98BF-43C8826164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89E18921-4E5B-480F-A31F-FD390540DE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9EB03AE9-B006-4F5C-B085-A6E824B42AE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FE5129A6-66EC-4276-ACF7-E02BF7F484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AFD57F52-ADE8-4532-A646-54B68C3C124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07813A29-2F19-487B-AE13-2BA7DE2FB3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DB7939F-B685-403D-9359-9019E1B787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17FC458-5F64-4742-BC67-13B8DA0890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74202859-3565-40F8-9981-8BBD551BB1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3A77F494-94A5-45ED-8D87-1081B6AD09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F18886DC-7B2C-4F89-B509-574009231341}"/>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2460E5D0-E35C-485A-84D1-0E788512A026}"/>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1F1323E5-4831-423E-BB1D-E083624A0679}"/>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522445C7-E197-42AB-B9CB-1D4B5159B87F}"/>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4DBB6FCD-5EDA-4785-A6CD-BCB84CE1471C}"/>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F027CDAC-E97D-4E66-BD81-3ED3E6E15EE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EA0A84B9-0E29-447F-BA7A-2CFC2731794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48D813AB-AEE8-4EAB-8715-49C3D6ADE9D7}"/>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85725623-15F2-43A7-8749-CB9E2876EAD6}"/>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7D4651D5-9ABF-4467-9BE3-410B6D51CDD4}"/>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D5A61F6-0EB5-4130-B81D-E56EF3DC05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63BE41A-1CAE-44B1-B112-29861436AD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F66D4CF-712A-4EC9-B99B-F943BF6049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48170E4-ECF7-43EE-A5EE-0175601328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4AAD725-BEE6-40EC-BD31-933A960730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20" name="楕円 819">
          <a:extLst>
            <a:ext uri="{FF2B5EF4-FFF2-40B4-BE49-F238E27FC236}">
              <a16:creationId xmlns:a16="http://schemas.microsoft.com/office/drawing/2014/main" id="{4225E55D-2725-44DE-84E1-3668B972DF01}"/>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45738</xdr:rowOff>
    </xdr:from>
    <xdr:ext cx="469744" cy="259045"/>
    <xdr:sp macro="" textlink="">
      <xdr:nvSpPr>
        <xdr:cNvPr id="821" name="【児童館】&#10;一人当たり面積該当値テキスト">
          <a:extLst>
            <a:ext uri="{FF2B5EF4-FFF2-40B4-BE49-F238E27FC236}">
              <a16:creationId xmlns:a16="http://schemas.microsoft.com/office/drawing/2014/main" id="{DCE141F3-8FD0-4117-A854-75FB090076CC}"/>
            </a:ext>
          </a:extLst>
        </xdr:cNvPr>
        <xdr:cNvSpPr txBox="1"/>
      </xdr:nvSpPr>
      <xdr:spPr>
        <a:xfrm>
          <a:off x="22199600"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822" name="楕円 821">
          <a:extLst>
            <a:ext uri="{FF2B5EF4-FFF2-40B4-BE49-F238E27FC236}">
              <a16:creationId xmlns:a16="http://schemas.microsoft.com/office/drawing/2014/main" id="{7D600502-E1EF-4CC8-87C9-708B4431B39A}"/>
            </a:ext>
          </a:extLst>
        </xdr:cNvPr>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125730</xdr:rowOff>
    </xdr:to>
    <xdr:cxnSp macro="">
      <xdr:nvCxnSpPr>
        <xdr:cNvPr id="823" name="直線コネクタ 822">
          <a:extLst>
            <a:ext uri="{FF2B5EF4-FFF2-40B4-BE49-F238E27FC236}">
              <a16:creationId xmlns:a16="http://schemas.microsoft.com/office/drawing/2014/main" id="{9252D3E6-114E-4D38-94C1-97B19857B9E3}"/>
            </a:ext>
          </a:extLst>
        </xdr:cNvPr>
        <xdr:cNvCxnSpPr/>
      </xdr:nvCxnSpPr>
      <xdr:spPr>
        <a:xfrm flipV="1">
          <a:off x="21323300" y="14691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824" name="楕円 823">
          <a:extLst>
            <a:ext uri="{FF2B5EF4-FFF2-40B4-BE49-F238E27FC236}">
              <a16:creationId xmlns:a16="http://schemas.microsoft.com/office/drawing/2014/main" id="{8FE46C03-33FD-408D-8DBE-E9F2F0022FBB}"/>
            </a:ext>
          </a:extLst>
        </xdr:cNvPr>
        <xdr:cNvSpPr/>
      </xdr:nvSpPr>
      <xdr:spPr>
        <a:xfrm>
          <a:off x="20383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825" name="直線コネクタ 824">
          <a:extLst>
            <a:ext uri="{FF2B5EF4-FFF2-40B4-BE49-F238E27FC236}">
              <a16:creationId xmlns:a16="http://schemas.microsoft.com/office/drawing/2014/main" id="{2073B638-CBC1-4B47-884F-597DF9A51F11}"/>
            </a:ext>
          </a:extLst>
        </xdr:cNvPr>
        <xdr:cNvCxnSpPr/>
      </xdr:nvCxnSpPr>
      <xdr:spPr>
        <a:xfrm>
          <a:off x="20434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6" name="楕円 825">
          <a:extLst>
            <a:ext uri="{FF2B5EF4-FFF2-40B4-BE49-F238E27FC236}">
              <a16:creationId xmlns:a16="http://schemas.microsoft.com/office/drawing/2014/main" id="{FDB5605F-CE69-4231-A338-A1A48BC30AEE}"/>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133350</xdr:rowOff>
    </xdr:to>
    <xdr:cxnSp macro="">
      <xdr:nvCxnSpPr>
        <xdr:cNvPr id="827" name="直線コネクタ 826">
          <a:extLst>
            <a:ext uri="{FF2B5EF4-FFF2-40B4-BE49-F238E27FC236}">
              <a16:creationId xmlns:a16="http://schemas.microsoft.com/office/drawing/2014/main" id="{3798664D-929E-4555-A647-DDF0DE7B340E}"/>
            </a:ext>
          </a:extLst>
        </xdr:cNvPr>
        <xdr:cNvCxnSpPr/>
      </xdr:nvCxnSpPr>
      <xdr:spPr>
        <a:xfrm flipV="1">
          <a:off x="19545300" y="1469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8" name="楕円 827">
          <a:extLst>
            <a:ext uri="{FF2B5EF4-FFF2-40B4-BE49-F238E27FC236}">
              <a16:creationId xmlns:a16="http://schemas.microsoft.com/office/drawing/2014/main" id="{BC0C4393-0961-444D-A3FB-832F069E6C9A}"/>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9" name="直線コネクタ 828">
          <a:extLst>
            <a:ext uri="{FF2B5EF4-FFF2-40B4-BE49-F238E27FC236}">
              <a16:creationId xmlns:a16="http://schemas.microsoft.com/office/drawing/2014/main" id="{1CE3E9B6-4240-4920-AC30-C67FB13C2EEB}"/>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BCF5B31E-2B75-42C8-8545-06E440127664}"/>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9DAD1F9B-9497-4601-AAD8-62CA8EA64483}"/>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6F122C14-E4EE-4ECD-AA09-263D94728BE6}"/>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F0735E37-F76E-476B-8940-2F7C86A6C4A8}"/>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834" name="n_1mainValue【児童館】&#10;一人当たり面積">
          <a:extLst>
            <a:ext uri="{FF2B5EF4-FFF2-40B4-BE49-F238E27FC236}">
              <a16:creationId xmlns:a16="http://schemas.microsoft.com/office/drawing/2014/main" id="{B6A0825E-5DBF-4B1A-B268-D3519F711A3E}"/>
            </a:ext>
          </a:extLst>
        </xdr:cNvPr>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835" name="n_2mainValue【児童館】&#10;一人当たり面積">
          <a:extLst>
            <a:ext uri="{FF2B5EF4-FFF2-40B4-BE49-F238E27FC236}">
              <a16:creationId xmlns:a16="http://schemas.microsoft.com/office/drawing/2014/main" id="{36FD1D7E-B877-4B82-BD47-0B861D166A01}"/>
            </a:ext>
          </a:extLst>
        </xdr:cNvPr>
        <xdr:cNvSpPr txBox="1"/>
      </xdr:nvSpPr>
      <xdr:spPr>
        <a:xfrm>
          <a:off x="20199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6" name="n_3mainValue【児童館】&#10;一人当たり面積">
          <a:extLst>
            <a:ext uri="{FF2B5EF4-FFF2-40B4-BE49-F238E27FC236}">
              <a16:creationId xmlns:a16="http://schemas.microsoft.com/office/drawing/2014/main" id="{E71B666E-3620-44E7-80CB-926CD90F0CFD}"/>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7" name="n_4mainValue【児童館】&#10;一人当たり面積">
          <a:extLst>
            <a:ext uri="{FF2B5EF4-FFF2-40B4-BE49-F238E27FC236}">
              <a16:creationId xmlns:a16="http://schemas.microsoft.com/office/drawing/2014/main" id="{40AA9DF4-174B-44E0-B63D-9C2BAA322BE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71365F18-F1CE-4719-8EFD-7C6FCB4837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F30DDC67-CDDA-4284-8349-D0F757585D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5AAFC21-8C93-4D14-B234-D4379D8A17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C094BF3-6633-4B91-B059-D0BA18D57A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38D74411-7984-4F9B-8924-B62689DBCD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94EF2D9-B740-482A-B658-91500849C2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E46332E-AF31-47CA-AAD4-428130B883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6B46C30-7D05-402D-AD27-775E47BF8D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706D81D-54F3-4977-B311-0DD70F9900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7532BFE-5FFC-4E04-91F9-49F707A757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D06958A-4249-4D5F-B74B-23D0617F96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B59C638-C662-4E9F-B550-E9042131C7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9769CEA-A2E5-400D-A619-C1309C836E7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99C3487C-A0BB-4DC1-8C61-BFB3014584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031D805-6F64-4403-8897-1C9983FFDDB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9D371F1E-FB4C-46E4-848B-56D7356075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AD89FF2B-A8A9-4514-85CC-46EECBA4579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D1CFF99-AFD2-46DE-9B39-9C506D947E5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C9FB337-9850-496B-ABAC-9D33B9508C5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97A125CA-A12D-45AC-BDFE-1FEA2E948AB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B6DB0F16-93D2-4C36-8850-9289BE1AD8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F76AF93F-78C9-47BB-9C2B-D8320394A1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8217F963-6083-4ADF-A701-D602AA6EFEC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FF53EB98-9F16-4101-9D59-B6D7C73342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BAB5BE1A-E7AE-4380-A3D8-3B16D248633C}"/>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8399EF0D-9F0C-43D4-8A23-DE3BEF94888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9C9761B6-826D-4075-BB83-2FB7CFAB6A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78D3717F-F23E-4CF7-A4D4-E3D2B843895A}"/>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F026DE04-9DE3-4DD5-B8BB-776515754F4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16ABE1F1-05B4-46A7-96CC-DC338A3BF9CB}"/>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78C01114-0A2C-4053-9FC7-48493EF7DE04}"/>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A77D0471-C2EB-4370-B13C-001049CA19A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0D27F76B-3CEC-46B7-92F3-1C4FACAF948D}"/>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57CF6E1D-9DEC-4F2F-9EF1-475DB691813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5EB8572F-3C22-4341-B322-DC9B7D2F3CC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6B04EFB-3DD9-4CD0-8EF9-3A98EFBE77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B465E5B-0CF8-4227-9BB4-54FF51BACE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4E24647-CD0D-4643-9DB4-BD9CF66644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047ECA4-CBFD-4CF3-9E3A-109F031FDA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8E32359-5867-485B-8EFC-836EEA2D63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878" name="楕円 877">
          <a:extLst>
            <a:ext uri="{FF2B5EF4-FFF2-40B4-BE49-F238E27FC236}">
              <a16:creationId xmlns:a16="http://schemas.microsoft.com/office/drawing/2014/main" id="{F1CD3161-4E5E-4351-829D-DBA2CA4237A8}"/>
            </a:ext>
          </a:extLst>
        </xdr:cNvPr>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156227</xdr:rowOff>
    </xdr:from>
    <xdr:ext cx="405111" cy="259045"/>
    <xdr:sp macro="" textlink="">
      <xdr:nvSpPr>
        <xdr:cNvPr id="879" name="【公民館】&#10;有形固定資産減価償却率該当値テキスト">
          <a:extLst>
            <a:ext uri="{FF2B5EF4-FFF2-40B4-BE49-F238E27FC236}">
              <a16:creationId xmlns:a16="http://schemas.microsoft.com/office/drawing/2014/main" id="{698D6F72-9AA2-434A-A27C-0BB27DAD831A}"/>
            </a:ext>
          </a:extLst>
        </xdr:cNvPr>
        <xdr:cNvSpPr txBox="1"/>
      </xdr:nvSpPr>
      <xdr:spPr>
        <a:xfrm>
          <a:off x="16357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880" name="楕円 879">
          <a:extLst>
            <a:ext uri="{FF2B5EF4-FFF2-40B4-BE49-F238E27FC236}">
              <a16:creationId xmlns:a16="http://schemas.microsoft.com/office/drawing/2014/main" id="{1AD3B427-65B1-4C69-BB7D-4DFDD19E59DD}"/>
            </a:ext>
          </a:extLst>
        </xdr:cNvPr>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57150</xdr:rowOff>
    </xdr:to>
    <xdr:cxnSp macro="">
      <xdr:nvCxnSpPr>
        <xdr:cNvPr id="881" name="直線コネクタ 880">
          <a:extLst>
            <a:ext uri="{FF2B5EF4-FFF2-40B4-BE49-F238E27FC236}">
              <a16:creationId xmlns:a16="http://schemas.microsoft.com/office/drawing/2014/main" id="{B9821C82-FB8F-41C1-847D-FB36D1974117}"/>
            </a:ext>
          </a:extLst>
        </xdr:cNvPr>
        <xdr:cNvCxnSpPr/>
      </xdr:nvCxnSpPr>
      <xdr:spPr>
        <a:xfrm>
          <a:off x="15481300" y="180232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82" name="楕円 881">
          <a:extLst>
            <a:ext uri="{FF2B5EF4-FFF2-40B4-BE49-F238E27FC236}">
              <a16:creationId xmlns:a16="http://schemas.microsoft.com/office/drawing/2014/main" id="{7B46F577-62D5-48BA-AEA9-155BD282521A}"/>
            </a:ext>
          </a:extLst>
        </xdr:cNvPr>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20955</xdr:rowOff>
    </xdr:to>
    <xdr:cxnSp macro="">
      <xdr:nvCxnSpPr>
        <xdr:cNvPr id="883" name="直線コネクタ 882">
          <a:extLst>
            <a:ext uri="{FF2B5EF4-FFF2-40B4-BE49-F238E27FC236}">
              <a16:creationId xmlns:a16="http://schemas.microsoft.com/office/drawing/2014/main" id="{C4C48F47-88C6-430A-9F02-DCD3C1C7F058}"/>
            </a:ext>
          </a:extLst>
        </xdr:cNvPr>
        <xdr:cNvCxnSpPr/>
      </xdr:nvCxnSpPr>
      <xdr:spPr>
        <a:xfrm>
          <a:off x="14592300" y="179870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84" name="楕円 883">
          <a:extLst>
            <a:ext uri="{FF2B5EF4-FFF2-40B4-BE49-F238E27FC236}">
              <a16:creationId xmlns:a16="http://schemas.microsoft.com/office/drawing/2014/main" id="{E2823F3A-1E50-4A2F-BF2F-4136DC42595C}"/>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104</xdr:row>
      <xdr:rowOff>156211</xdr:rowOff>
    </xdr:to>
    <xdr:cxnSp macro="">
      <xdr:nvCxnSpPr>
        <xdr:cNvPr id="885" name="直線コネクタ 884">
          <a:extLst>
            <a:ext uri="{FF2B5EF4-FFF2-40B4-BE49-F238E27FC236}">
              <a16:creationId xmlns:a16="http://schemas.microsoft.com/office/drawing/2014/main" id="{B9E405B9-A31D-4170-87E2-64D1C5D732BB}"/>
            </a:ext>
          </a:extLst>
        </xdr:cNvPr>
        <xdr:cNvCxnSpPr/>
      </xdr:nvCxnSpPr>
      <xdr:spPr>
        <a:xfrm>
          <a:off x="13703300" y="17960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86361</xdr:rowOff>
    </xdr:from>
    <xdr:to>
      <xdr:col>67</xdr:col>
      <xdr:colOff>101600</xdr:colOff>
      <xdr:row>105</xdr:row>
      <xdr:rowOff>16511</xdr:rowOff>
    </xdr:to>
    <xdr:sp macro="" textlink="">
      <xdr:nvSpPr>
        <xdr:cNvPr id="886" name="楕円 885">
          <a:extLst>
            <a:ext uri="{FF2B5EF4-FFF2-40B4-BE49-F238E27FC236}">
              <a16:creationId xmlns:a16="http://schemas.microsoft.com/office/drawing/2014/main" id="{E45436FE-ACB9-4CDD-9666-1E321AB58F27}"/>
            </a:ext>
          </a:extLst>
        </xdr:cNvPr>
        <xdr:cNvSpPr/>
      </xdr:nvSpPr>
      <xdr:spPr>
        <a:xfrm>
          <a:off x="1276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104</xdr:row>
      <xdr:rowOff>137161</xdr:rowOff>
    </xdr:to>
    <xdr:cxnSp macro="">
      <xdr:nvCxnSpPr>
        <xdr:cNvPr id="887" name="直線コネクタ 886">
          <a:extLst>
            <a:ext uri="{FF2B5EF4-FFF2-40B4-BE49-F238E27FC236}">
              <a16:creationId xmlns:a16="http://schemas.microsoft.com/office/drawing/2014/main" id="{4BFF17AE-F0A2-4B87-846D-06563DBBBB9A}"/>
            </a:ext>
          </a:extLst>
        </xdr:cNvPr>
        <xdr:cNvCxnSpPr/>
      </xdr:nvCxnSpPr>
      <xdr:spPr>
        <a:xfrm flipV="1">
          <a:off x="12814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5099CE27-BB26-4DD3-A42F-E1277B4AC7E5}"/>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F63791E3-8315-4508-BE4B-D4B04F66646A}"/>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ED28069E-3A91-426E-8D1F-9A9B77790D68}"/>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6295EF96-7963-43A1-9F37-24C19CC5AD8A}"/>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62882</xdr:rowOff>
    </xdr:from>
    <xdr:ext cx="405111" cy="259045"/>
    <xdr:sp macro="" textlink="">
      <xdr:nvSpPr>
        <xdr:cNvPr id="892" name="n_1mainValue【公民館】&#10;有形固定資産減価償却率">
          <a:extLst>
            <a:ext uri="{FF2B5EF4-FFF2-40B4-BE49-F238E27FC236}">
              <a16:creationId xmlns:a16="http://schemas.microsoft.com/office/drawing/2014/main" id="{F9410F25-5681-410F-9B81-52C7EE3FCD41}"/>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93" name="n_2mainValue【公民館】&#10;有形固定資産減価償却率">
          <a:extLst>
            <a:ext uri="{FF2B5EF4-FFF2-40B4-BE49-F238E27FC236}">
              <a16:creationId xmlns:a16="http://schemas.microsoft.com/office/drawing/2014/main" id="{996F9E39-79F9-4A7E-9F06-ED53FEAC763F}"/>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25416</xdr:rowOff>
    </xdr:from>
    <xdr:ext cx="405111" cy="259045"/>
    <xdr:sp macro="" textlink="">
      <xdr:nvSpPr>
        <xdr:cNvPr id="894" name="n_3mainValue【公民館】&#10;有形固定資産減価償却率">
          <a:extLst>
            <a:ext uri="{FF2B5EF4-FFF2-40B4-BE49-F238E27FC236}">
              <a16:creationId xmlns:a16="http://schemas.microsoft.com/office/drawing/2014/main" id="{A2C4A67B-34D1-40C0-BC7C-315693842C0D}"/>
            </a:ext>
          </a:extLst>
        </xdr:cNvPr>
        <xdr:cNvSpPr txBox="1"/>
      </xdr:nvSpPr>
      <xdr:spPr>
        <a:xfrm>
          <a:off x="13500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33038</xdr:rowOff>
    </xdr:from>
    <xdr:ext cx="405111" cy="259045"/>
    <xdr:sp macro="" textlink="">
      <xdr:nvSpPr>
        <xdr:cNvPr id="895" name="n_4mainValue【公民館】&#10;有形固定資産減価償却率">
          <a:extLst>
            <a:ext uri="{FF2B5EF4-FFF2-40B4-BE49-F238E27FC236}">
              <a16:creationId xmlns:a16="http://schemas.microsoft.com/office/drawing/2014/main" id="{7109919E-779E-480D-804C-44D8CFFCD29D}"/>
            </a:ext>
          </a:extLst>
        </xdr:cNvPr>
        <xdr:cNvSpPr txBox="1"/>
      </xdr:nvSpPr>
      <xdr:spPr>
        <a:xfrm>
          <a:off x="12611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DB83D10E-0300-4174-B49C-F802EBFE97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E0B91F42-50DA-4E50-809C-7F007DCF69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582263D0-8B50-48F8-8DEA-2230F0921D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D8A8328-3386-4522-BA42-509A238C4D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62F8FF6-C724-4B6A-BDF9-BB24B6BEEF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37A27157-5F5F-4670-AC9E-82A1B14EC4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55D1D648-7BE7-400D-ABB6-964F600A66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34C488EB-529C-4FD8-8DEF-08FF0B3CD7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55969AB-5534-4A9B-A8AD-9ABEC7C13D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69CE762-07CC-4626-9759-7268B6CA78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4D8CFA46-381A-47B0-A089-46C289C931B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B14C9ECB-D21A-4E7E-9A4F-FC8DEA14EF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3CBF14C8-F528-4B65-ABC2-101DA06CC34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8B9E42A-D785-4CC1-9342-E59FA2BA77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40240D90-E1C3-422F-8AF8-EFE942C5546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8A733BF0-E08F-4518-9B03-145A79CF489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FD019DCD-12DD-40F9-9AB2-DEE67E71EE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9E144EA9-E59F-4A32-A24B-6BEB5B2D218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F95CEBCE-9DB5-4802-8D1F-D341B10151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4D3EBB5F-56DB-4021-A26D-628936A7223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80F3D788-C66C-4B09-9374-179593E8234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3B01FBB3-CAC3-4ECF-8A25-6422A47FCC6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E999612-3012-47D0-B426-106CCCA51F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BA47A11-B05C-4445-9DCD-D410CBF630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781CCAE9-A77F-405C-9427-436962F3DF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61FAC674-2AD5-4B0B-8813-3155578C55DC}"/>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33EB031A-5D48-476D-965B-B6947CEF20B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87CA200A-5FF2-4D03-A81A-B905C800A71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6274A01A-6062-489E-8F70-2788D2F89EA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68F61CBC-C5ED-44B6-9589-147CD5E5AA6C}"/>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4B94B2A5-BB79-4448-AE45-5AA19CCCFD0F}"/>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1469642D-E271-4BF0-AAEB-3155A7A1455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6EA5A37F-6C18-4339-AFBB-76FF4A5E624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F9620FCC-02BA-470F-A631-AABEB56AA0C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25CBC294-4AD0-4B7D-B17C-CEA615C7468B}"/>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9C6E3937-4A3F-45F6-9973-D46E505F3F53}"/>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ABF3B9F-9486-4334-84D0-321672106C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54F6178-3D65-45EE-8217-40D3C3B5A4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1227DCB-A0F1-41A7-9289-B55072A9ED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2F90C7E-440D-40E8-A0A3-04A82D9E76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B75C22C-7AB2-4F6F-86FD-803943E7F4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66221</xdr:rowOff>
    </xdr:from>
    <xdr:to>
      <xdr:col>116</xdr:col>
      <xdr:colOff>114300</xdr:colOff>
      <xdr:row>104</xdr:row>
      <xdr:rowOff>167821</xdr:rowOff>
    </xdr:to>
    <xdr:sp macro="" textlink="">
      <xdr:nvSpPr>
        <xdr:cNvPr id="937" name="楕円 936">
          <a:extLst>
            <a:ext uri="{FF2B5EF4-FFF2-40B4-BE49-F238E27FC236}">
              <a16:creationId xmlns:a16="http://schemas.microsoft.com/office/drawing/2014/main" id="{E32DDA10-7E23-4583-BF7F-8DFB213C14A6}"/>
            </a:ext>
          </a:extLst>
        </xdr:cNvPr>
        <xdr:cNvSpPr/>
      </xdr:nvSpPr>
      <xdr:spPr>
        <a:xfrm>
          <a:off x="22110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89098</xdr:rowOff>
    </xdr:from>
    <xdr:ext cx="469744" cy="259045"/>
    <xdr:sp macro="" textlink="">
      <xdr:nvSpPr>
        <xdr:cNvPr id="938" name="【公民館】&#10;一人当たり面積該当値テキスト">
          <a:extLst>
            <a:ext uri="{FF2B5EF4-FFF2-40B4-BE49-F238E27FC236}">
              <a16:creationId xmlns:a16="http://schemas.microsoft.com/office/drawing/2014/main" id="{B0EB0124-05A1-4831-8537-EDF5379ABA87}"/>
            </a:ext>
          </a:extLst>
        </xdr:cNvPr>
        <xdr:cNvSpPr txBox="1"/>
      </xdr:nvSpPr>
      <xdr:spPr>
        <a:xfrm>
          <a:off x="22199600" y="177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939" name="楕円 938">
          <a:extLst>
            <a:ext uri="{FF2B5EF4-FFF2-40B4-BE49-F238E27FC236}">
              <a16:creationId xmlns:a16="http://schemas.microsoft.com/office/drawing/2014/main" id="{272467D8-3394-4579-B0C5-B4DCE0CF59E8}"/>
            </a:ext>
          </a:extLst>
        </xdr:cNvPr>
        <xdr:cNvSpPr/>
      </xdr:nvSpPr>
      <xdr:spPr>
        <a:xfrm>
          <a:off x="2127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117021</xdr:rowOff>
    </xdr:from>
    <xdr:to>
      <xdr:col>116</xdr:col>
      <xdr:colOff>63500</xdr:colOff>
      <xdr:row>104</xdr:row>
      <xdr:rowOff>134982</xdr:rowOff>
    </xdr:to>
    <xdr:cxnSp macro="">
      <xdr:nvCxnSpPr>
        <xdr:cNvPr id="940" name="直線コネクタ 939">
          <a:extLst>
            <a:ext uri="{FF2B5EF4-FFF2-40B4-BE49-F238E27FC236}">
              <a16:creationId xmlns:a16="http://schemas.microsoft.com/office/drawing/2014/main" id="{E00E6B18-7305-4572-BFE7-FE3F3E8A96A3}"/>
            </a:ext>
          </a:extLst>
        </xdr:cNvPr>
        <xdr:cNvCxnSpPr/>
      </xdr:nvCxnSpPr>
      <xdr:spPr>
        <a:xfrm flipV="1">
          <a:off x="21323300" y="1794782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98879</xdr:rowOff>
    </xdr:from>
    <xdr:to>
      <xdr:col>107</xdr:col>
      <xdr:colOff>101600</xdr:colOff>
      <xdr:row>105</xdr:row>
      <xdr:rowOff>29029</xdr:rowOff>
    </xdr:to>
    <xdr:sp macro="" textlink="">
      <xdr:nvSpPr>
        <xdr:cNvPr id="941" name="楕円 940">
          <a:extLst>
            <a:ext uri="{FF2B5EF4-FFF2-40B4-BE49-F238E27FC236}">
              <a16:creationId xmlns:a16="http://schemas.microsoft.com/office/drawing/2014/main" id="{D422A438-14E8-44E1-B9BD-270D85518A37}"/>
            </a:ext>
          </a:extLst>
        </xdr:cNvPr>
        <xdr:cNvSpPr/>
      </xdr:nvSpPr>
      <xdr:spPr>
        <a:xfrm>
          <a:off x="2038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134982</xdr:rowOff>
    </xdr:from>
    <xdr:to>
      <xdr:col>111</xdr:col>
      <xdr:colOff>177800</xdr:colOff>
      <xdr:row>104</xdr:row>
      <xdr:rowOff>149679</xdr:rowOff>
    </xdr:to>
    <xdr:cxnSp macro="">
      <xdr:nvCxnSpPr>
        <xdr:cNvPr id="942" name="直線コネクタ 941">
          <a:extLst>
            <a:ext uri="{FF2B5EF4-FFF2-40B4-BE49-F238E27FC236}">
              <a16:creationId xmlns:a16="http://schemas.microsoft.com/office/drawing/2014/main" id="{2810EE6C-8D88-4C08-9953-6D5ECD902487}"/>
            </a:ext>
          </a:extLst>
        </xdr:cNvPr>
        <xdr:cNvCxnSpPr/>
      </xdr:nvCxnSpPr>
      <xdr:spPr>
        <a:xfrm flipV="1">
          <a:off x="20434300" y="179657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92348</xdr:rowOff>
    </xdr:from>
    <xdr:to>
      <xdr:col>102</xdr:col>
      <xdr:colOff>165100</xdr:colOff>
      <xdr:row>105</xdr:row>
      <xdr:rowOff>22498</xdr:rowOff>
    </xdr:to>
    <xdr:sp macro="" textlink="">
      <xdr:nvSpPr>
        <xdr:cNvPr id="943" name="楕円 942">
          <a:extLst>
            <a:ext uri="{FF2B5EF4-FFF2-40B4-BE49-F238E27FC236}">
              <a16:creationId xmlns:a16="http://schemas.microsoft.com/office/drawing/2014/main" id="{F6EAF7CB-3491-4B30-BEB7-4C489D2FA862}"/>
            </a:ext>
          </a:extLst>
        </xdr:cNvPr>
        <xdr:cNvSpPr/>
      </xdr:nvSpPr>
      <xdr:spPr>
        <a:xfrm>
          <a:off x="19494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143148</xdr:rowOff>
    </xdr:from>
    <xdr:to>
      <xdr:col>107</xdr:col>
      <xdr:colOff>50800</xdr:colOff>
      <xdr:row>104</xdr:row>
      <xdr:rowOff>149679</xdr:rowOff>
    </xdr:to>
    <xdr:cxnSp macro="">
      <xdr:nvCxnSpPr>
        <xdr:cNvPr id="944" name="直線コネクタ 943">
          <a:extLst>
            <a:ext uri="{FF2B5EF4-FFF2-40B4-BE49-F238E27FC236}">
              <a16:creationId xmlns:a16="http://schemas.microsoft.com/office/drawing/2014/main" id="{15F0AE87-A9F1-4CE3-B45B-631CEEC53D3C}"/>
            </a:ext>
          </a:extLst>
        </xdr:cNvPr>
        <xdr:cNvCxnSpPr/>
      </xdr:nvCxnSpPr>
      <xdr:spPr>
        <a:xfrm>
          <a:off x="19545300" y="179739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53158</xdr:rowOff>
    </xdr:from>
    <xdr:to>
      <xdr:col>98</xdr:col>
      <xdr:colOff>38100</xdr:colOff>
      <xdr:row>104</xdr:row>
      <xdr:rowOff>154758</xdr:rowOff>
    </xdr:to>
    <xdr:sp macro="" textlink="">
      <xdr:nvSpPr>
        <xdr:cNvPr id="945" name="楕円 944">
          <a:extLst>
            <a:ext uri="{FF2B5EF4-FFF2-40B4-BE49-F238E27FC236}">
              <a16:creationId xmlns:a16="http://schemas.microsoft.com/office/drawing/2014/main" id="{5AAB64E8-B8A0-425F-8273-F4F3F2779019}"/>
            </a:ext>
          </a:extLst>
        </xdr:cNvPr>
        <xdr:cNvSpPr/>
      </xdr:nvSpPr>
      <xdr:spPr>
        <a:xfrm>
          <a:off x="18605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103958</xdr:rowOff>
    </xdr:from>
    <xdr:to>
      <xdr:col>102</xdr:col>
      <xdr:colOff>114300</xdr:colOff>
      <xdr:row>104</xdr:row>
      <xdr:rowOff>143148</xdr:rowOff>
    </xdr:to>
    <xdr:cxnSp macro="">
      <xdr:nvCxnSpPr>
        <xdr:cNvPr id="946" name="直線コネクタ 945">
          <a:extLst>
            <a:ext uri="{FF2B5EF4-FFF2-40B4-BE49-F238E27FC236}">
              <a16:creationId xmlns:a16="http://schemas.microsoft.com/office/drawing/2014/main" id="{BC983C99-AB55-43AC-B8E2-159E1FAD27CB}"/>
            </a:ext>
          </a:extLst>
        </xdr:cNvPr>
        <xdr:cNvCxnSpPr/>
      </xdr:nvCxnSpPr>
      <xdr:spPr>
        <a:xfrm>
          <a:off x="18656300" y="179347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432DBC7A-43F8-4662-A331-BB01E0B07AFC}"/>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0F171B33-2155-4838-9717-24303FD187C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C224378A-561C-4B23-93FB-46570B913737}"/>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3425D6EA-D521-4984-B994-E2F4AB7C39AA}"/>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951" name="n_1mainValue【公民館】&#10;一人当たり面積">
          <a:extLst>
            <a:ext uri="{FF2B5EF4-FFF2-40B4-BE49-F238E27FC236}">
              <a16:creationId xmlns:a16="http://schemas.microsoft.com/office/drawing/2014/main" id="{4F4EF640-A574-47D1-B758-1226B338C1D7}"/>
            </a:ext>
          </a:extLst>
        </xdr:cNvPr>
        <xdr:cNvSpPr txBox="1"/>
      </xdr:nvSpPr>
      <xdr:spPr>
        <a:xfrm>
          <a:off x="210757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45556</xdr:rowOff>
    </xdr:from>
    <xdr:ext cx="469744" cy="259045"/>
    <xdr:sp macro="" textlink="">
      <xdr:nvSpPr>
        <xdr:cNvPr id="952" name="n_2mainValue【公民館】&#10;一人当たり面積">
          <a:extLst>
            <a:ext uri="{FF2B5EF4-FFF2-40B4-BE49-F238E27FC236}">
              <a16:creationId xmlns:a16="http://schemas.microsoft.com/office/drawing/2014/main" id="{1F0CEF2F-5FB5-42FA-A1F6-95A27920CC13}"/>
            </a:ext>
          </a:extLst>
        </xdr:cNvPr>
        <xdr:cNvSpPr txBox="1"/>
      </xdr:nvSpPr>
      <xdr:spPr>
        <a:xfrm>
          <a:off x="201994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39025</xdr:rowOff>
    </xdr:from>
    <xdr:ext cx="469744" cy="259045"/>
    <xdr:sp macro="" textlink="">
      <xdr:nvSpPr>
        <xdr:cNvPr id="953" name="n_3mainValue【公民館】&#10;一人当たり面積">
          <a:extLst>
            <a:ext uri="{FF2B5EF4-FFF2-40B4-BE49-F238E27FC236}">
              <a16:creationId xmlns:a16="http://schemas.microsoft.com/office/drawing/2014/main" id="{735DFE12-29C1-42AC-9AE1-5A7EB2CB78EA}"/>
            </a:ext>
          </a:extLst>
        </xdr:cNvPr>
        <xdr:cNvSpPr txBox="1"/>
      </xdr:nvSpPr>
      <xdr:spPr>
        <a:xfrm>
          <a:off x="193104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171285</xdr:rowOff>
    </xdr:from>
    <xdr:ext cx="469744" cy="259045"/>
    <xdr:sp macro="" textlink="">
      <xdr:nvSpPr>
        <xdr:cNvPr id="954" name="n_4mainValue【公民館】&#10;一人当たり面積">
          <a:extLst>
            <a:ext uri="{FF2B5EF4-FFF2-40B4-BE49-F238E27FC236}">
              <a16:creationId xmlns:a16="http://schemas.microsoft.com/office/drawing/2014/main" id="{29845612-BF0F-42B3-AF22-82FB4A5B78CE}"/>
            </a:ext>
          </a:extLst>
        </xdr:cNvPr>
        <xdr:cNvSpPr txBox="1"/>
      </xdr:nvSpPr>
      <xdr:spPr>
        <a:xfrm>
          <a:off x="1842142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4FA9FE32-7FE5-42C9-9BE1-7BD166B12D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407ACF11-C948-4A5C-8EEC-3278E97FFF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8FFDBE5-3F3E-46BA-9911-ECE6CAFA3A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児童館以外の施設において、全国平均を上回っており、全体的に老朽化が進んでいることが分かる。特に有形固定資産減価償却率が高くなっている施設は、認定こども園・幼稚園・保育所である。要因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建設された建物が多く、耐用年数を経過しつつあることや、少子化による出生数の減少に伴い休園となる保育所が年々増えてきているためであると考えられる。公共施設等総合管理計画に基づいて施設総量の適正化を行い、長寿命化をすべき施設の効率化、計画的な予防保全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62EE2B-9BB2-4EE7-BD7E-202394E5AE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62F091-35BD-46D3-AEA4-21294F94B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B84CB6-9E98-49A6-B5FC-7F96C40D48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74C455-2D18-4924-8D96-B4D509B467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62B052-BA3B-4D77-824D-ABCE441A6D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5A8958-BFBD-4986-BB67-6C63FB9099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07B141-5CA6-4A34-847E-726434BD65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B267AD-1EF0-4935-BC18-5B9325F487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FB44A5-10B8-4195-9AC1-14D8A5D03F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784401-7BBE-4A77-8B40-75E2A293B8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E1FE56-81FD-42FE-85FF-4A7B1D3238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DC0D1C-D182-4A92-B9C0-ED8948B2B1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A696F5-3D55-48EB-8949-62042B5F2E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7F5FBA-04CD-4E4B-A7B5-0EDC41BC15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29089A-4428-4E4F-8722-C2A50D8F0C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0354AA-5315-4299-ADBA-787100D861F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FA9A6D-C991-431E-B81E-F9D6B9FFD8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B8A0BD-93EB-42EF-8B9E-0361FDF4AD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8F658A-C0B3-4518-A2DF-937B4E2C54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779DB3-5A3B-45AC-9194-B4EE696FFC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307CB3-E2E0-45D7-BB0E-79F68AA338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A12509-38BA-496D-ACFA-936910C0FE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DC9CA2-6900-4649-B53C-98949CC534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F43226-5E0B-403C-8F50-A401F9709B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1D977B-FABA-4513-8A2D-CB6A09944D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806B5B-410E-4793-9549-B981EB2520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8D5222-6224-4339-9820-9BD9D77B14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79392C-055C-4821-9737-D9ABB4676C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769317-CC76-4A48-8B26-0E0B51BB64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26148E8-9FB2-4ACF-AF76-641E9B145B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E2632B-AF2D-4D43-AB49-235D81EBE8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4CCE22-5EE4-4B8A-AFE0-0437F1ACE5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4A1B83-66C8-4541-8C50-F0FC5F3061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D9B76B-2445-412F-8EAE-630A4AB2D3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AC706B-E7FA-448F-B7BB-62B64F9636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580CFB-81F9-43C2-BF16-D06E4A3848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1015F4-56F9-4BB3-947E-59989DC10B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E55B28-3028-4DDA-9DE5-68ED2C84F8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9D0816-B7C7-4680-8C9B-9D7E08739E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AA3859-3DD4-4B3C-80AA-AE5D58470D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1004AB-5CEE-42ED-8040-5F71554D0E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DA4B8B-492D-4692-8180-4B2A187B07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922EA1-F5BC-4254-A103-20002F8679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0615D68-669C-4D64-A072-54A1286052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0C1F30-21A6-4970-9948-543AC11F0E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20CA49-675F-4AE9-B318-057C74C461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77C97A1-9597-4F85-82A8-799BAD9048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0BD203-408A-4566-BA0A-AC2A619FE64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9CACF2-749A-4107-A5D2-0CA2F8F0C5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84B38A-0829-47AD-8AC8-A702DB256AE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538C2FF-9A23-44B6-9158-398FCC6259B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A768F9-95FD-49E3-B795-639897BD829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9BE647-A77B-47A7-958E-AC3D044D76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91CC647-E31B-4C14-A661-4914139A886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C435A5-5D49-4B00-87CA-FB0AD8CFCE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E3D754E-D3A4-479E-976F-B15332A929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C245EF6-D3AC-4628-88AB-DD8E91D7EFD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0B0261B-30EA-435A-AD98-5038E97852B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42BE2CF-463C-48BF-98A1-64CEE882603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FF7130F-EE70-4E26-AD67-0464886F613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5F7D74D-EE65-4D71-8AE3-DCBBDEF3C31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B33B2F1-DDCD-4C0D-A746-8678A457BB13}"/>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20A03BD-ED04-46B4-9B31-C69FA84A2E99}"/>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CA6DCDB-FD8D-4887-B370-4B9C50D7E166}"/>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BA1F43D-1BDF-4EED-816B-2FE6369F314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8F3B6CC-332E-4D2A-A8C6-2A7489879FE8}"/>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86F2046-B0B4-49E0-BC86-DED35BB68062}"/>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C1F868-6A87-45ED-B667-8CD0799A60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09CE18-3218-4753-9DAC-3E91D86C4F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39F015-7127-40ED-B9FF-1C2A7C4F87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48AE16-B652-4427-921A-BE9A6C6DB8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537202-FE39-48B9-A449-9E7842194C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77651</xdr:rowOff>
    </xdr:from>
    <xdr:to>
      <xdr:col>24</xdr:col>
      <xdr:colOff>114300</xdr:colOff>
      <xdr:row>36</xdr:row>
      <xdr:rowOff>7801</xdr:rowOff>
    </xdr:to>
    <xdr:sp macro="" textlink="">
      <xdr:nvSpPr>
        <xdr:cNvPr id="74" name="楕円 73">
          <a:extLst>
            <a:ext uri="{FF2B5EF4-FFF2-40B4-BE49-F238E27FC236}">
              <a16:creationId xmlns:a16="http://schemas.microsoft.com/office/drawing/2014/main" id="{D6F279F7-47A5-4A5A-9392-F13AF96D5059}"/>
            </a:ext>
          </a:extLst>
        </xdr:cNvPr>
        <xdr:cNvSpPr/>
      </xdr:nvSpPr>
      <xdr:spPr>
        <a:xfrm>
          <a:off x="45847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100528</xdr:rowOff>
    </xdr:from>
    <xdr:ext cx="405111" cy="259045"/>
    <xdr:sp macro="" textlink="">
      <xdr:nvSpPr>
        <xdr:cNvPr id="75" name="【図書館】&#10;有形固定資産減価償却率該当値テキスト">
          <a:extLst>
            <a:ext uri="{FF2B5EF4-FFF2-40B4-BE49-F238E27FC236}">
              <a16:creationId xmlns:a16="http://schemas.microsoft.com/office/drawing/2014/main" id="{AF472210-8685-4BF8-9233-7F2DB9AFA90B}"/>
            </a:ext>
          </a:extLst>
        </xdr:cNvPr>
        <xdr:cNvSpPr txBox="1"/>
      </xdr:nvSpPr>
      <xdr:spPr>
        <a:xfrm>
          <a:off x="4673600" y="59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43361</xdr:rowOff>
    </xdr:from>
    <xdr:to>
      <xdr:col>20</xdr:col>
      <xdr:colOff>38100</xdr:colOff>
      <xdr:row>35</xdr:row>
      <xdr:rowOff>144961</xdr:rowOff>
    </xdr:to>
    <xdr:sp macro="" textlink="">
      <xdr:nvSpPr>
        <xdr:cNvPr id="76" name="楕円 75">
          <a:extLst>
            <a:ext uri="{FF2B5EF4-FFF2-40B4-BE49-F238E27FC236}">
              <a16:creationId xmlns:a16="http://schemas.microsoft.com/office/drawing/2014/main" id="{877F1C9E-EACC-4FA6-A235-3FD2CF20F12F}"/>
            </a:ext>
          </a:extLst>
        </xdr:cNvPr>
        <xdr:cNvSpPr/>
      </xdr:nvSpPr>
      <xdr:spPr>
        <a:xfrm>
          <a:off x="3746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94161</xdr:rowOff>
    </xdr:from>
    <xdr:to>
      <xdr:col>24</xdr:col>
      <xdr:colOff>63500</xdr:colOff>
      <xdr:row>35</xdr:row>
      <xdr:rowOff>128451</xdr:rowOff>
    </xdr:to>
    <xdr:cxnSp macro="">
      <xdr:nvCxnSpPr>
        <xdr:cNvPr id="77" name="直線コネクタ 76">
          <a:extLst>
            <a:ext uri="{FF2B5EF4-FFF2-40B4-BE49-F238E27FC236}">
              <a16:creationId xmlns:a16="http://schemas.microsoft.com/office/drawing/2014/main" id="{401F8905-4330-4A72-9F9E-AFA47B43FC92}"/>
            </a:ext>
          </a:extLst>
        </xdr:cNvPr>
        <xdr:cNvCxnSpPr/>
      </xdr:nvCxnSpPr>
      <xdr:spPr>
        <a:xfrm>
          <a:off x="3797300" y="60949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7439</xdr:rowOff>
    </xdr:from>
    <xdr:to>
      <xdr:col>15</xdr:col>
      <xdr:colOff>101600</xdr:colOff>
      <xdr:row>35</xdr:row>
      <xdr:rowOff>109039</xdr:rowOff>
    </xdr:to>
    <xdr:sp macro="" textlink="">
      <xdr:nvSpPr>
        <xdr:cNvPr id="78" name="楕円 77">
          <a:extLst>
            <a:ext uri="{FF2B5EF4-FFF2-40B4-BE49-F238E27FC236}">
              <a16:creationId xmlns:a16="http://schemas.microsoft.com/office/drawing/2014/main" id="{A90D0B1B-79A9-4484-93C7-F767EC9D7D7A}"/>
            </a:ext>
          </a:extLst>
        </xdr:cNvPr>
        <xdr:cNvSpPr/>
      </xdr:nvSpPr>
      <xdr:spPr>
        <a:xfrm>
          <a:off x="2857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58239</xdr:rowOff>
    </xdr:from>
    <xdr:to>
      <xdr:col>19</xdr:col>
      <xdr:colOff>177800</xdr:colOff>
      <xdr:row>35</xdr:row>
      <xdr:rowOff>94161</xdr:rowOff>
    </xdr:to>
    <xdr:cxnSp macro="">
      <xdr:nvCxnSpPr>
        <xdr:cNvPr id="79" name="直線コネクタ 78">
          <a:extLst>
            <a:ext uri="{FF2B5EF4-FFF2-40B4-BE49-F238E27FC236}">
              <a16:creationId xmlns:a16="http://schemas.microsoft.com/office/drawing/2014/main" id="{F5F6125A-C546-4FF6-B981-05FC0A784F5A}"/>
            </a:ext>
          </a:extLst>
        </xdr:cNvPr>
        <xdr:cNvCxnSpPr/>
      </xdr:nvCxnSpPr>
      <xdr:spPr>
        <a:xfrm>
          <a:off x="2908300" y="605898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144599</xdr:rowOff>
    </xdr:from>
    <xdr:to>
      <xdr:col>10</xdr:col>
      <xdr:colOff>165100</xdr:colOff>
      <xdr:row>35</xdr:row>
      <xdr:rowOff>74749</xdr:rowOff>
    </xdr:to>
    <xdr:sp macro="" textlink="">
      <xdr:nvSpPr>
        <xdr:cNvPr id="80" name="楕円 79">
          <a:extLst>
            <a:ext uri="{FF2B5EF4-FFF2-40B4-BE49-F238E27FC236}">
              <a16:creationId xmlns:a16="http://schemas.microsoft.com/office/drawing/2014/main" id="{663A5839-6C25-462F-873E-3A6B107EA0C6}"/>
            </a:ext>
          </a:extLst>
        </xdr:cNvPr>
        <xdr:cNvSpPr/>
      </xdr:nvSpPr>
      <xdr:spPr>
        <a:xfrm>
          <a:off x="1968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23949</xdr:rowOff>
    </xdr:from>
    <xdr:to>
      <xdr:col>15</xdr:col>
      <xdr:colOff>50800</xdr:colOff>
      <xdr:row>35</xdr:row>
      <xdr:rowOff>58239</xdr:rowOff>
    </xdr:to>
    <xdr:cxnSp macro="">
      <xdr:nvCxnSpPr>
        <xdr:cNvPr id="81" name="直線コネクタ 80">
          <a:extLst>
            <a:ext uri="{FF2B5EF4-FFF2-40B4-BE49-F238E27FC236}">
              <a16:creationId xmlns:a16="http://schemas.microsoft.com/office/drawing/2014/main" id="{32D4F57C-6B65-4BFA-9995-83A983F09D43}"/>
            </a:ext>
          </a:extLst>
        </xdr:cNvPr>
        <xdr:cNvCxnSpPr/>
      </xdr:nvCxnSpPr>
      <xdr:spPr>
        <a:xfrm>
          <a:off x="2019300" y="60246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108676</xdr:rowOff>
    </xdr:from>
    <xdr:to>
      <xdr:col>6</xdr:col>
      <xdr:colOff>38100</xdr:colOff>
      <xdr:row>35</xdr:row>
      <xdr:rowOff>38826</xdr:rowOff>
    </xdr:to>
    <xdr:sp macro="" textlink="">
      <xdr:nvSpPr>
        <xdr:cNvPr id="82" name="楕円 81">
          <a:extLst>
            <a:ext uri="{FF2B5EF4-FFF2-40B4-BE49-F238E27FC236}">
              <a16:creationId xmlns:a16="http://schemas.microsoft.com/office/drawing/2014/main" id="{47C26E88-6829-4323-A0C9-9E3DFC2D21E0}"/>
            </a:ext>
          </a:extLst>
        </xdr:cNvPr>
        <xdr:cNvSpPr/>
      </xdr:nvSpPr>
      <xdr:spPr>
        <a:xfrm>
          <a:off x="1079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159476</xdr:rowOff>
    </xdr:from>
    <xdr:to>
      <xdr:col>10</xdr:col>
      <xdr:colOff>114300</xdr:colOff>
      <xdr:row>35</xdr:row>
      <xdr:rowOff>23949</xdr:rowOff>
    </xdr:to>
    <xdr:cxnSp macro="">
      <xdr:nvCxnSpPr>
        <xdr:cNvPr id="83" name="直線コネクタ 82">
          <a:extLst>
            <a:ext uri="{FF2B5EF4-FFF2-40B4-BE49-F238E27FC236}">
              <a16:creationId xmlns:a16="http://schemas.microsoft.com/office/drawing/2014/main" id="{C8C2A694-BC7B-4E2A-A9D3-300677DA712C}"/>
            </a:ext>
          </a:extLst>
        </xdr:cNvPr>
        <xdr:cNvCxnSpPr/>
      </xdr:nvCxnSpPr>
      <xdr:spPr>
        <a:xfrm>
          <a:off x="1130300" y="59887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FF71E6E4-0E0A-47E0-87FC-C754E6D14837}"/>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96C7A99A-8972-4EDE-8D3A-160A79F81778}"/>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B26F7924-7877-4B98-99EB-F3CCBA41015C}"/>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DF645D7E-9E81-4F30-87CF-002A8C65EA4E}"/>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161488</xdr:rowOff>
    </xdr:from>
    <xdr:ext cx="405111" cy="259045"/>
    <xdr:sp macro="" textlink="">
      <xdr:nvSpPr>
        <xdr:cNvPr id="88" name="n_1mainValue【図書館】&#10;有形固定資産減価償却率">
          <a:extLst>
            <a:ext uri="{FF2B5EF4-FFF2-40B4-BE49-F238E27FC236}">
              <a16:creationId xmlns:a16="http://schemas.microsoft.com/office/drawing/2014/main" id="{6CD4A88E-D542-4F7C-8CD5-E7693F84CBA9}"/>
            </a:ext>
          </a:extLst>
        </xdr:cNvPr>
        <xdr:cNvSpPr txBox="1"/>
      </xdr:nvSpPr>
      <xdr:spPr>
        <a:xfrm>
          <a:off x="35820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C62C1B36-30E4-4199-99B7-D1A23AB06D54}"/>
            </a:ext>
          </a:extLst>
        </xdr:cNvPr>
        <xdr:cNvSpPr txBox="1"/>
      </xdr:nvSpPr>
      <xdr:spPr>
        <a:xfrm>
          <a:off x="2705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91276</xdr:rowOff>
    </xdr:from>
    <xdr:ext cx="405111" cy="259045"/>
    <xdr:sp macro="" textlink="">
      <xdr:nvSpPr>
        <xdr:cNvPr id="90" name="n_3mainValue【図書館】&#10;有形固定資産減価償却率">
          <a:extLst>
            <a:ext uri="{FF2B5EF4-FFF2-40B4-BE49-F238E27FC236}">
              <a16:creationId xmlns:a16="http://schemas.microsoft.com/office/drawing/2014/main" id="{91AE5E9A-EBCE-4537-B443-CFC0F60F370B}"/>
            </a:ext>
          </a:extLst>
        </xdr:cNvPr>
        <xdr:cNvSpPr txBox="1"/>
      </xdr:nvSpPr>
      <xdr:spPr>
        <a:xfrm>
          <a:off x="1816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55353</xdr:rowOff>
    </xdr:from>
    <xdr:ext cx="405111" cy="259045"/>
    <xdr:sp macro="" textlink="">
      <xdr:nvSpPr>
        <xdr:cNvPr id="91" name="n_4mainValue【図書館】&#10;有形固定資産減価償却率">
          <a:extLst>
            <a:ext uri="{FF2B5EF4-FFF2-40B4-BE49-F238E27FC236}">
              <a16:creationId xmlns:a16="http://schemas.microsoft.com/office/drawing/2014/main" id="{89A61A12-E5BB-43B1-92A9-A9786E1FE7C3}"/>
            </a:ext>
          </a:extLst>
        </xdr:cNvPr>
        <xdr:cNvSpPr txBox="1"/>
      </xdr:nvSpPr>
      <xdr:spPr>
        <a:xfrm>
          <a:off x="927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FC7263-4623-4C89-B40F-D485A55CDC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552484C-F25A-4598-950D-379E21072F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5CDED5-E2A0-4C4A-B776-CB18704E21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D52C3C-CA9B-4B45-B377-74329A0E99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7221BB6-294E-4887-AA3D-57C90FF866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73FFA20-0133-4D13-B6FF-00264EF45B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BC7FC10-3209-4FF8-9386-ADFBB9E963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5B5736-75A7-4EEF-B73C-D20B0B0C78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1575552-886B-4493-97D5-701833DE00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8181787-B733-4F17-A252-598E5785D8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06787D3-C5F0-4BF8-8153-F2EAC86F79B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8F65341-E882-4CC5-9F77-8A89A728A6C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70E1BF-580D-41A5-A633-1A3E0799EA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25D378F-0964-4920-BD15-9FBA001543E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2879C82-0E3E-4179-92A4-C381DA6D884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094D197-E40C-4001-A4A2-B6139B6C912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7D302D-BE0F-4B54-AE8B-1D59014F6FE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A0B14D8-B477-4A2E-8391-DD63673EFB0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5B7D076-209A-43AA-9C70-119390C14C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7C6D3E5-56A0-4804-B071-719E0A6ABB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D4060D9-57F8-4640-AB20-3FAB3CAB3F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5FF53B2-3915-48C8-B08D-66F506842638}"/>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074308F-78AE-4D7F-B231-A34E0962F10B}"/>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A3FD030-66DC-4BD7-BD02-3627EDAD3D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AD294E2-6853-43BD-A258-EB32753DED1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79A2F46E-2AF4-4080-A2B9-C8A118A305DC}"/>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1B947D3-0705-4A00-8816-0A8572608E2F}"/>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980C48B-27E6-4223-90F0-C7D0F4D3A89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1BBF9E7D-3B78-4F70-93CB-9DD1AC3B4C44}"/>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5E873EAC-B635-4279-8539-0F016E7977F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85FB811-90E7-4847-9C36-6BFAC0FC777A}"/>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FBBAABA-13FD-4EB1-8551-BADA24CD2EA8}"/>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9E3883-8597-40FC-AE0F-9BCA32B1E6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DBD369-58AA-45C3-BD47-269FBCB8BB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A0BCB20-A32F-4D1D-9BFB-FF64B780CD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829243-3521-4D54-9D78-72399809EA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7D1902-A6E1-4106-8F76-93D007A229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F93A781B-E4EF-43DD-9E32-218A7B0DDC5F}"/>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E00DA084-179B-4367-B0ED-806834B3C4F2}"/>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31" name="楕円 130">
          <a:extLst>
            <a:ext uri="{FF2B5EF4-FFF2-40B4-BE49-F238E27FC236}">
              <a16:creationId xmlns:a16="http://schemas.microsoft.com/office/drawing/2014/main" id="{7D95FBD1-B671-48F0-967E-69B8221F9BF7}"/>
            </a:ext>
          </a:extLst>
        </xdr:cNvPr>
        <xdr:cNvSpPr/>
      </xdr:nvSpPr>
      <xdr:spPr>
        <a:xfrm>
          <a:off x="958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28194</xdr:rowOff>
    </xdr:to>
    <xdr:cxnSp macro="">
      <xdr:nvCxnSpPr>
        <xdr:cNvPr id="132" name="直線コネクタ 131">
          <a:extLst>
            <a:ext uri="{FF2B5EF4-FFF2-40B4-BE49-F238E27FC236}">
              <a16:creationId xmlns:a16="http://schemas.microsoft.com/office/drawing/2014/main" id="{A60E9454-07FB-4BA1-98C2-655948299D7A}"/>
            </a:ext>
          </a:extLst>
        </xdr:cNvPr>
        <xdr:cNvCxnSpPr/>
      </xdr:nvCxnSpPr>
      <xdr:spPr>
        <a:xfrm flipV="1">
          <a:off x="9639300" y="67056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33" name="楕円 132">
          <a:extLst>
            <a:ext uri="{FF2B5EF4-FFF2-40B4-BE49-F238E27FC236}">
              <a16:creationId xmlns:a16="http://schemas.microsoft.com/office/drawing/2014/main" id="{A20A645E-9122-4AC1-9563-AE30106667CE}"/>
            </a:ext>
          </a:extLst>
        </xdr:cNvPr>
        <xdr:cNvSpPr/>
      </xdr:nvSpPr>
      <xdr:spPr>
        <a:xfrm>
          <a:off x="8699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37338</xdr:rowOff>
    </xdr:to>
    <xdr:cxnSp macro="">
      <xdr:nvCxnSpPr>
        <xdr:cNvPr id="134" name="直線コネクタ 133">
          <a:extLst>
            <a:ext uri="{FF2B5EF4-FFF2-40B4-BE49-F238E27FC236}">
              <a16:creationId xmlns:a16="http://schemas.microsoft.com/office/drawing/2014/main" id="{21B4FC66-2E82-4283-94DA-747A12FC2E82}"/>
            </a:ext>
          </a:extLst>
        </xdr:cNvPr>
        <xdr:cNvCxnSpPr/>
      </xdr:nvCxnSpPr>
      <xdr:spPr>
        <a:xfrm flipV="1">
          <a:off x="8750300" y="6714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5" name="楕円 134">
          <a:extLst>
            <a:ext uri="{FF2B5EF4-FFF2-40B4-BE49-F238E27FC236}">
              <a16:creationId xmlns:a16="http://schemas.microsoft.com/office/drawing/2014/main" id="{711B06F5-054C-4C9E-B0A6-0DE93C2FAB80}"/>
            </a:ext>
          </a:extLst>
        </xdr:cNvPr>
        <xdr:cNvSpPr/>
      </xdr:nvSpPr>
      <xdr:spPr>
        <a:xfrm>
          <a:off x="7810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37338</xdr:rowOff>
    </xdr:from>
    <xdr:to>
      <xdr:col>45</xdr:col>
      <xdr:colOff>177800</xdr:colOff>
      <xdr:row>39</xdr:row>
      <xdr:rowOff>46482</xdr:rowOff>
    </xdr:to>
    <xdr:cxnSp macro="">
      <xdr:nvCxnSpPr>
        <xdr:cNvPr id="136" name="直線コネクタ 135">
          <a:extLst>
            <a:ext uri="{FF2B5EF4-FFF2-40B4-BE49-F238E27FC236}">
              <a16:creationId xmlns:a16="http://schemas.microsoft.com/office/drawing/2014/main" id="{73897ED9-E3E0-4079-882F-A4C981EC8C88}"/>
            </a:ext>
          </a:extLst>
        </xdr:cNvPr>
        <xdr:cNvCxnSpPr/>
      </xdr:nvCxnSpPr>
      <xdr:spPr>
        <a:xfrm flipV="1">
          <a:off x="7861300" y="6723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CBEE9588-445B-405D-9ED8-47291DAEE8BB}"/>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9B9136F5-EC87-40F8-9CB6-3EBC7BC21A4D}"/>
            </a:ext>
          </a:extLst>
        </xdr:cNvPr>
        <xdr:cNvCxnSpPr/>
      </xdr:nvCxnSpPr>
      <xdr:spPr>
        <a:xfrm flipV="1">
          <a:off x="6972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CD15E359-C00B-495B-A404-C74EB7D2D69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7265DFEC-8774-47C5-8E59-0F57581B91CB}"/>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C313340-8E55-4E6D-AE93-2A34BF8F1E6B}"/>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F807E5F1-88A7-43DC-BFAA-EDFE8154CF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95521</xdr:rowOff>
    </xdr:from>
    <xdr:ext cx="469744" cy="259045"/>
    <xdr:sp macro="" textlink="">
      <xdr:nvSpPr>
        <xdr:cNvPr id="143" name="n_1mainValue【図書館】&#10;一人当たり面積">
          <a:extLst>
            <a:ext uri="{FF2B5EF4-FFF2-40B4-BE49-F238E27FC236}">
              <a16:creationId xmlns:a16="http://schemas.microsoft.com/office/drawing/2014/main" id="{62483157-D520-4F49-AE1F-A8D67950C6EF}"/>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4" name="n_2mainValue【図書館】&#10;一人当たり面積">
          <a:extLst>
            <a:ext uri="{FF2B5EF4-FFF2-40B4-BE49-F238E27FC236}">
              <a16:creationId xmlns:a16="http://schemas.microsoft.com/office/drawing/2014/main" id="{9C4B5C37-8247-4FDE-AD66-AF8681FC28A2}"/>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5" name="n_3mainValue【図書館】&#10;一人当たり面積">
          <a:extLst>
            <a:ext uri="{FF2B5EF4-FFF2-40B4-BE49-F238E27FC236}">
              <a16:creationId xmlns:a16="http://schemas.microsoft.com/office/drawing/2014/main" id="{3EE89F96-0914-4245-B29C-B05C13BCF589}"/>
            </a:ext>
          </a:extLst>
        </xdr:cNvPr>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6" name="n_4mainValue【図書館】&#10;一人当たり面積">
          <a:extLst>
            <a:ext uri="{FF2B5EF4-FFF2-40B4-BE49-F238E27FC236}">
              <a16:creationId xmlns:a16="http://schemas.microsoft.com/office/drawing/2014/main" id="{BA20E65D-4A24-424C-B37A-C502F5F8D28F}"/>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2459EB5-0170-42A9-AD8D-A038D8E645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B13E1FA-2A4D-4FD7-9753-A00F4EED5F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7E57B7F-940F-484E-8C82-91DE0A3528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3D77DB5-4B2B-48F4-A8B1-E5ADBEEEE2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2482F7A-1621-484A-B43A-6A39218422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2907A14-5907-4874-9F65-E4E913020C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11C1F46-2348-4D4E-8BA2-187A2F12F1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9DBAC0F-E378-41D3-AC51-8CF97A9F5D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B863294-6B7D-4CE2-AC70-706A4A3D82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878860A-242E-4503-955C-07C1A5CCDF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6814DDB-615B-4AF7-8C99-4969D91958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94AECE7-58FA-4B52-BB3F-D1B3FB8AB3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4D0054D-99EE-49AD-AAAB-21DD433255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5511D8-2DD5-45FD-9FB4-5A0E3E953C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BC410F1-557A-434E-80E8-5A542C97954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75E54C6-441C-486B-A334-1E6EDDA564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3458047-7DC7-42DC-A3F9-E713A81007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C2875AF-94BD-460B-9EBC-4D29F673EE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A0C0644-6242-4440-9B00-64E4A22070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DBE35DE-D17B-4854-ACAB-A17E4767DA1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327B31F-497C-4045-927F-4B8D6199C4C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80AB1E-624D-424F-8D5F-87C28ABD59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E32ECE7-3AE8-4322-A8BD-3C33BAFF474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551825E-E47C-4A5B-9159-D9B9816687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564A8F4-38EF-44C2-9F94-026EE245E82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9D7B0D0-88B9-4699-BABF-91B5B96A885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3FA8EA8-7A8E-46CE-9368-C41A1910E17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8969848-BB06-40D0-85A4-FE20CD4FA0B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8884CEB-548A-44E7-A569-04E806DA227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A9B9BF7-774B-433D-892C-46B69DC03AC7}"/>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27551174-BB74-48FF-89CA-5C49B7F6965B}"/>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608CF63-AF44-4982-8802-DDFC996E1E5F}"/>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17705A2C-990B-46F5-869A-230D7181BA0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023B002-6D59-46B2-9328-9E3035F9F89D}"/>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C2B19E1E-E5C2-4A30-87DA-1899FB5EF6E1}"/>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C1CA8A-4376-4D8C-A3DF-7864993271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1D5120C-5E5E-434A-AF38-B680C128AE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16C8B5-D8BB-42B3-9E3A-6107EBBB4B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6784F5-F0D7-4927-970F-810C02832F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C6AF99-5380-4FCE-AE77-DE7572FDAE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7" name="楕円 186">
          <a:extLst>
            <a:ext uri="{FF2B5EF4-FFF2-40B4-BE49-F238E27FC236}">
              <a16:creationId xmlns:a16="http://schemas.microsoft.com/office/drawing/2014/main" id="{C6CE7D7B-D7C4-4C15-8B8B-E448F64DD94F}"/>
            </a:ext>
          </a:extLst>
        </xdr:cNvPr>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1E99444-A2B7-4353-B99D-184815710F50}"/>
            </a:ext>
          </a:extLst>
        </xdr:cNvPr>
        <xdr:cNvSpPr txBox="1"/>
      </xdr:nvSpPr>
      <xdr:spPr>
        <a:xfrm>
          <a:off x="46736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65405</xdr:rowOff>
    </xdr:from>
    <xdr:to>
      <xdr:col>20</xdr:col>
      <xdr:colOff>38100</xdr:colOff>
      <xdr:row>63</xdr:row>
      <xdr:rowOff>167005</xdr:rowOff>
    </xdr:to>
    <xdr:sp macro="" textlink="">
      <xdr:nvSpPr>
        <xdr:cNvPr id="189" name="楕円 188">
          <a:extLst>
            <a:ext uri="{FF2B5EF4-FFF2-40B4-BE49-F238E27FC236}">
              <a16:creationId xmlns:a16="http://schemas.microsoft.com/office/drawing/2014/main" id="{DC4C6BE5-E217-41D1-915C-734E8D2606D1}"/>
            </a:ext>
          </a:extLst>
        </xdr:cNvPr>
        <xdr:cNvSpPr/>
      </xdr:nvSpPr>
      <xdr:spPr>
        <a:xfrm>
          <a:off x="3746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148590</xdr:rowOff>
    </xdr:to>
    <xdr:cxnSp macro="">
      <xdr:nvCxnSpPr>
        <xdr:cNvPr id="190" name="直線コネクタ 189">
          <a:extLst>
            <a:ext uri="{FF2B5EF4-FFF2-40B4-BE49-F238E27FC236}">
              <a16:creationId xmlns:a16="http://schemas.microsoft.com/office/drawing/2014/main" id="{AC185D5F-8967-4278-B4C5-C2C181E34ACD}"/>
            </a:ext>
          </a:extLst>
        </xdr:cNvPr>
        <xdr:cNvCxnSpPr/>
      </xdr:nvCxnSpPr>
      <xdr:spPr>
        <a:xfrm>
          <a:off x="3797300" y="109175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33020</xdr:rowOff>
    </xdr:from>
    <xdr:to>
      <xdr:col>15</xdr:col>
      <xdr:colOff>101600</xdr:colOff>
      <xdr:row>63</xdr:row>
      <xdr:rowOff>134620</xdr:rowOff>
    </xdr:to>
    <xdr:sp macro="" textlink="">
      <xdr:nvSpPr>
        <xdr:cNvPr id="191" name="楕円 190">
          <a:extLst>
            <a:ext uri="{FF2B5EF4-FFF2-40B4-BE49-F238E27FC236}">
              <a16:creationId xmlns:a16="http://schemas.microsoft.com/office/drawing/2014/main" id="{A1D320AC-C152-44B7-8F70-135F41D80B1E}"/>
            </a:ext>
          </a:extLst>
        </xdr:cNvPr>
        <xdr:cNvSpPr/>
      </xdr:nvSpPr>
      <xdr:spPr>
        <a:xfrm>
          <a:off x="2857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83820</xdr:rowOff>
    </xdr:from>
    <xdr:to>
      <xdr:col>19</xdr:col>
      <xdr:colOff>177800</xdr:colOff>
      <xdr:row>63</xdr:row>
      <xdr:rowOff>116205</xdr:rowOff>
    </xdr:to>
    <xdr:cxnSp macro="">
      <xdr:nvCxnSpPr>
        <xdr:cNvPr id="192" name="直線コネクタ 191">
          <a:extLst>
            <a:ext uri="{FF2B5EF4-FFF2-40B4-BE49-F238E27FC236}">
              <a16:creationId xmlns:a16="http://schemas.microsoft.com/office/drawing/2014/main" id="{295B8D89-A7C4-4ECE-90EB-396CD4B8D1BE}"/>
            </a:ext>
          </a:extLst>
        </xdr:cNvPr>
        <xdr:cNvCxnSpPr/>
      </xdr:nvCxnSpPr>
      <xdr:spPr>
        <a:xfrm>
          <a:off x="2908300" y="10885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193" name="楕円 192">
          <a:extLst>
            <a:ext uri="{FF2B5EF4-FFF2-40B4-BE49-F238E27FC236}">
              <a16:creationId xmlns:a16="http://schemas.microsoft.com/office/drawing/2014/main" id="{ADAF2EEE-1C53-44C0-A226-8AD2EA60286F}"/>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83820</xdr:rowOff>
    </xdr:to>
    <xdr:cxnSp macro="">
      <xdr:nvCxnSpPr>
        <xdr:cNvPr id="194" name="直線コネクタ 193">
          <a:extLst>
            <a:ext uri="{FF2B5EF4-FFF2-40B4-BE49-F238E27FC236}">
              <a16:creationId xmlns:a16="http://schemas.microsoft.com/office/drawing/2014/main" id="{D159F89B-5327-4528-B3DC-14E2E2BC98DB}"/>
            </a:ext>
          </a:extLst>
        </xdr:cNvPr>
        <xdr:cNvCxnSpPr/>
      </xdr:nvCxnSpPr>
      <xdr:spPr>
        <a:xfrm>
          <a:off x="2019300" y="10847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95" name="楕円 194">
          <a:extLst>
            <a:ext uri="{FF2B5EF4-FFF2-40B4-BE49-F238E27FC236}">
              <a16:creationId xmlns:a16="http://schemas.microsoft.com/office/drawing/2014/main" id="{073F800D-DEAD-44EB-A910-637CE4CC5B69}"/>
            </a:ext>
          </a:extLst>
        </xdr:cNvPr>
        <xdr:cNvSpPr/>
      </xdr:nvSpPr>
      <xdr:spPr>
        <a:xfrm>
          <a:off x="107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xdr:rowOff>
    </xdr:from>
    <xdr:to>
      <xdr:col>10</xdr:col>
      <xdr:colOff>114300</xdr:colOff>
      <xdr:row>63</xdr:row>
      <xdr:rowOff>45720</xdr:rowOff>
    </xdr:to>
    <xdr:cxnSp macro="">
      <xdr:nvCxnSpPr>
        <xdr:cNvPr id="196" name="直線コネクタ 195">
          <a:extLst>
            <a:ext uri="{FF2B5EF4-FFF2-40B4-BE49-F238E27FC236}">
              <a16:creationId xmlns:a16="http://schemas.microsoft.com/office/drawing/2014/main" id="{BE965AE3-19B4-4F5B-92A8-15215C9EFBE9}"/>
            </a:ext>
          </a:extLst>
        </xdr:cNvPr>
        <xdr:cNvCxnSpPr/>
      </xdr:nvCxnSpPr>
      <xdr:spPr>
        <a:xfrm>
          <a:off x="1130300" y="10810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CFED779-F7CC-4722-BD91-3BB3BCD89468}"/>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56265F28-F942-4F60-93F0-43F7B6F97CFF}"/>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63560CB-16B9-4AF7-9A62-42F90982DC37}"/>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73ADBC69-7DD2-4202-9A81-9659D6E75F02}"/>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158132</xdr:rowOff>
    </xdr:from>
    <xdr:ext cx="405111" cy="259045"/>
    <xdr:sp macro="" textlink="">
      <xdr:nvSpPr>
        <xdr:cNvPr id="201" name="n_1mainValue【体育館・プール】&#10;有形固定資産減価償却率">
          <a:extLst>
            <a:ext uri="{FF2B5EF4-FFF2-40B4-BE49-F238E27FC236}">
              <a16:creationId xmlns:a16="http://schemas.microsoft.com/office/drawing/2014/main" id="{B4098EE2-F398-415A-94A1-073981B6016B}"/>
            </a:ext>
          </a:extLst>
        </xdr:cNvPr>
        <xdr:cNvSpPr txBox="1"/>
      </xdr:nvSpPr>
      <xdr:spPr>
        <a:xfrm>
          <a:off x="3582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125747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FCC57DD-D257-4419-8904-872B7360C141}"/>
            </a:ext>
          </a:extLst>
        </xdr:cNvPr>
        <xdr:cNvSpPr txBox="1"/>
      </xdr:nvSpPr>
      <xdr:spPr>
        <a:xfrm>
          <a:off x="2705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D8A835B-9253-4B01-90CA-6DF1643AED55}"/>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204" name="n_4mainValue【体育館・プール】&#10;有形固定資産減価償却率">
          <a:extLst>
            <a:ext uri="{FF2B5EF4-FFF2-40B4-BE49-F238E27FC236}">
              <a16:creationId xmlns:a16="http://schemas.microsoft.com/office/drawing/2014/main" id="{13B5C82A-64FD-4714-81CC-A0812B9FE49B}"/>
            </a:ext>
          </a:extLst>
        </xdr:cNvPr>
        <xdr:cNvSpPr txBox="1"/>
      </xdr:nvSpPr>
      <xdr:spPr>
        <a:xfrm>
          <a:off x="927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5E965EA-0FE3-40EE-896D-63CF96E1DF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9FE6DA6-8F62-4AFC-99C1-A601F05620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9CF58E-BEE4-4668-9FAC-AA0DF5E4B4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426050C-F30E-437E-B14E-9A022FE6DD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2BC5AB9-5DF6-4B1E-A978-78A0123986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BB2C51F-0B53-4ADC-8BF3-3A47A64CF6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7A270D7-D89D-4731-B935-42481DAE21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B260331-A663-415D-92CF-42C9A4DA66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F47F8A-3847-4B04-8581-7A3F31194B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A80B872-0371-4FFF-AC61-FAB2D23BEF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19A3423-2B4A-4C42-8C07-BE8995BECA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BD5D99A-F1B0-4BBB-91AB-42A3694939D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DF0D5DB-DAAF-441D-85FC-1C8672F671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6C91FBF-7434-4CC4-9A2E-FE26E1073FF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80FE37B-41FD-488B-BC2C-60EA15367B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15A232-A719-4123-89AC-29A55A7EDDC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87BB36A-C20A-433B-AF0F-993A800B10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1F12FD3-23F7-4FBE-84FD-ED5B41488F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0B79BFF-2638-4B9B-BFE6-51BA1C6379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7FDFC06-5691-48A2-868B-BFDDC6B675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B286E9E-AFAF-46F8-8106-73EE1232B7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1BD2697-1AB8-47F4-9DAE-25E72C6A2B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82B5F5A-5B7B-4E82-A80B-935E5F7A36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6101589-B58D-4481-9696-6B3A1CB43C8D}"/>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BFBC55A-D0B7-491C-9DEA-EE53E3BA719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27704F7-E0B0-4FAD-9D86-3FD8D1F8933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48F9983-65E9-4F53-98C1-ABB252D4BF7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913AA08-AF64-4420-BEBC-FF0853CB79E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3F5675A-0FE1-41E0-90CA-0DB937E8C68D}"/>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E91F796-2667-4DD5-9579-3D8D36A7E90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34381D76-2E64-47C7-AE24-1B5FCF12D61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CCCE538-4469-4D45-8474-AD115C39A59E}"/>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96906D77-7D3B-4F84-8CB0-659BBB48FD0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D0164AB1-9AFA-4460-A15F-619F6BA9C604}"/>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BE5140F-D546-47AA-A7CE-ADD540E1B5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424871-B5BD-4476-9F83-FB297CEE80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395720-BEE8-442C-99F8-A2801FFEC4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6115FD-D6CF-40B5-B68C-55669A2ECA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BA5D46-63AE-40DA-B338-FBD79315BF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48641</xdr:rowOff>
    </xdr:from>
    <xdr:to>
      <xdr:col>55</xdr:col>
      <xdr:colOff>50800</xdr:colOff>
      <xdr:row>63</xdr:row>
      <xdr:rowOff>150241</xdr:rowOff>
    </xdr:to>
    <xdr:sp macro="" textlink="">
      <xdr:nvSpPr>
        <xdr:cNvPr id="244" name="楕円 243">
          <a:extLst>
            <a:ext uri="{FF2B5EF4-FFF2-40B4-BE49-F238E27FC236}">
              <a16:creationId xmlns:a16="http://schemas.microsoft.com/office/drawing/2014/main" id="{8D2E6EA1-F3B6-4461-89C7-14A55B147F81}"/>
            </a:ext>
          </a:extLst>
        </xdr:cNvPr>
        <xdr:cNvSpPr/>
      </xdr:nvSpPr>
      <xdr:spPr>
        <a:xfrm>
          <a:off x="104267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27068</xdr:rowOff>
    </xdr:from>
    <xdr:ext cx="469744" cy="259045"/>
    <xdr:sp macro="" textlink="">
      <xdr:nvSpPr>
        <xdr:cNvPr id="245" name="【体育館・プール】&#10;一人当たり面積該当値テキスト">
          <a:extLst>
            <a:ext uri="{FF2B5EF4-FFF2-40B4-BE49-F238E27FC236}">
              <a16:creationId xmlns:a16="http://schemas.microsoft.com/office/drawing/2014/main" id="{EBDD87B8-68BC-4181-A080-5E15B6A883E6}"/>
            </a:ext>
          </a:extLst>
        </xdr:cNvPr>
        <xdr:cNvSpPr txBox="1"/>
      </xdr:nvSpPr>
      <xdr:spPr>
        <a:xfrm>
          <a:off x="10515600" y="1082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46" name="楕円 245">
          <a:extLst>
            <a:ext uri="{FF2B5EF4-FFF2-40B4-BE49-F238E27FC236}">
              <a16:creationId xmlns:a16="http://schemas.microsoft.com/office/drawing/2014/main" id="{DF9B274C-6775-4AEC-9249-ECAABB35A3ED}"/>
            </a:ext>
          </a:extLst>
        </xdr:cNvPr>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99441</xdr:rowOff>
    </xdr:from>
    <xdr:to>
      <xdr:col>55</xdr:col>
      <xdr:colOff>0</xdr:colOff>
      <xdr:row>63</xdr:row>
      <xdr:rowOff>102870</xdr:rowOff>
    </xdr:to>
    <xdr:cxnSp macro="">
      <xdr:nvCxnSpPr>
        <xdr:cNvPr id="247" name="直線コネクタ 246">
          <a:extLst>
            <a:ext uri="{FF2B5EF4-FFF2-40B4-BE49-F238E27FC236}">
              <a16:creationId xmlns:a16="http://schemas.microsoft.com/office/drawing/2014/main" id="{8DC4914B-0EC1-4D80-AA68-89BF47AF1A7B}"/>
            </a:ext>
          </a:extLst>
        </xdr:cNvPr>
        <xdr:cNvCxnSpPr/>
      </xdr:nvCxnSpPr>
      <xdr:spPr>
        <a:xfrm flipV="1">
          <a:off x="9639300" y="1090079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54737</xdr:rowOff>
    </xdr:from>
    <xdr:to>
      <xdr:col>46</xdr:col>
      <xdr:colOff>38100</xdr:colOff>
      <xdr:row>63</xdr:row>
      <xdr:rowOff>156337</xdr:rowOff>
    </xdr:to>
    <xdr:sp macro="" textlink="">
      <xdr:nvSpPr>
        <xdr:cNvPr id="248" name="楕円 247">
          <a:extLst>
            <a:ext uri="{FF2B5EF4-FFF2-40B4-BE49-F238E27FC236}">
              <a16:creationId xmlns:a16="http://schemas.microsoft.com/office/drawing/2014/main" id="{D21638E0-0B39-44DF-8929-839B5D165593}"/>
            </a:ext>
          </a:extLst>
        </xdr:cNvPr>
        <xdr:cNvSpPr/>
      </xdr:nvSpPr>
      <xdr:spPr>
        <a:xfrm>
          <a:off x="8699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105537</xdr:rowOff>
    </xdr:to>
    <xdr:cxnSp macro="">
      <xdr:nvCxnSpPr>
        <xdr:cNvPr id="249" name="直線コネクタ 248">
          <a:extLst>
            <a:ext uri="{FF2B5EF4-FFF2-40B4-BE49-F238E27FC236}">
              <a16:creationId xmlns:a16="http://schemas.microsoft.com/office/drawing/2014/main" id="{3D9524E2-F5D2-4F15-ADA9-E2565D1FB226}"/>
            </a:ext>
          </a:extLst>
        </xdr:cNvPr>
        <xdr:cNvCxnSpPr/>
      </xdr:nvCxnSpPr>
      <xdr:spPr>
        <a:xfrm flipV="1">
          <a:off x="8750300" y="1090422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57785</xdr:rowOff>
    </xdr:from>
    <xdr:to>
      <xdr:col>41</xdr:col>
      <xdr:colOff>101600</xdr:colOff>
      <xdr:row>63</xdr:row>
      <xdr:rowOff>159385</xdr:rowOff>
    </xdr:to>
    <xdr:sp macro="" textlink="">
      <xdr:nvSpPr>
        <xdr:cNvPr id="250" name="楕円 249">
          <a:extLst>
            <a:ext uri="{FF2B5EF4-FFF2-40B4-BE49-F238E27FC236}">
              <a16:creationId xmlns:a16="http://schemas.microsoft.com/office/drawing/2014/main" id="{FFD8D683-50DA-49C9-8E94-97AA13CF46A8}"/>
            </a:ext>
          </a:extLst>
        </xdr:cNvPr>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105537</xdr:rowOff>
    </xdr:from>
    <xdr:to>
      <xdr:col>45</xdr:col>
      <xdr:colOff>177800</xdr:colOff>
      <xdr:row>63</xdr:row>
      <xdr:rowOff>108585</xdr:rowOff>
    </xdr:to>
    <xdr:cxnSp macro="">
      <xdr:nvCxnSpPr>
        <xdr:cNvPr id="251" name="直線コネクタ 250">
          <a:extLst>
            <a:ext uri="{FF2B5EF4-FFF2-40B4-BE49-F238E27FC236}">
              <a16:creationId xmlns:a16="http://schemas.microsoft.com/office/drawing/2014/main" id="{2CC7F455-1178-4DA7-8C4E-256F7713471A}"/>
            </a:ext>
          </a:extLst>
        </xdr:cNvPr>
        <xdr:cNvCxnSpPr/>
      </xdr:nvCxnSpPr>
      <xdr:spPr>
        <a:xfrm flipV="1">
          <a:off x="7861300" y="1090688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60452</xdr:rowOff>
    </xdr:from>
    <xdr:to>
      <xdr:col>36</xdr:col>
      <xdr:colOff>165100</xdr:colOff>
      <xdr:row>63</xdr:row>
      <xdr:rowOff>162052</xdr:rowOff>
    </xdr:to>
    <xdr:sp macro="" textlink="">
      <xdr:nvSpPr>
        <xdr:cNvPr id="252" name="楕円 251">
          <a:extLst>
            <a:ext uri="{FF2B5EF4-FFF2-40B4-BE49-F238E27FC236}">
              <a16:creationId xmlns:a16="http://schemas.microsoft.com/office/drawing/2014/main" id="{AAD0997E-424B-4039-AF17-1A20135A818A}"/>
            </a:ext>
          </a:extLst>
        </xdr:cNvPr>
        <xdr:cNvSpPr/>
      </xdr:nvSpPr>
      <xdr:spPr>
        <a:xfrm>
          <a:off x="6921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108585</xdr:rowOff>
    </xdr:from>
    <xdr:to>
      <xdr:col>41</xdr:col>
      <xdr:colOff>50800</xdr:colOff>
      <xdr:row>63</xdr:row>
      <xdr:rowOff>111252</xdr:rowOff>
    </xdr:to>
    <xdr:cxnSp macro="">
      <xdr:nvCxnSpPr>
        <xdr:cNvPr id="253" name="直線コネクタ 252">
          <a:extLst>
            <a:ext uri="{FF2B5EF4-FFF2-40B4-BE49-F238E27FC236}">
              <a16:creationId xmlns:a16="http://schemas.microsoft.com/office/drawing/2014/main" id="{EB4EAAEB-DDB1-4360-A94F-CBCFD3D4A970}"/>
            </a:ext>
          </a:extLst>
        </xdr:cNvPr>
        <xdr:cNvCxnSpPr/>
      </xdr:nvCxnSpPr>
      <xdr:spPr>
        <a:xfrm flipV="1">
          <a:off x="6972300" y="109099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810D851-3886-42C7-83E7-C1C8E5FCDE94}"/>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3B8D3FB-0E21-4E40-BA33-1480EE87F9B9}"/>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B9064FBE-9DB5-4DB9-83A2-25FC234539D2}"/>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DA3A31A5-E2E2-4732-BFE2-16107A9825F8}"/>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258" name="n_1mainValue【体育館・プール】&#10;一人当たり面積">
          <a:extLst>
            <a:ext uri="{FF2B5EF4-FFF2-40B4-BE49-F238E27FC236}">
              <a16:creationId xmlns:a16="http://schemas.microsoft.com/office/drawing/2014/main" id="{BF2063A4-1C1D-4495-9155-96AA0DFED2C0}"/>
            </a:ext>
          </a:extLst>
        </xdr:cNvPr>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147464</xdr:rowOff>
    </xdr:from>
    <xdr:ext cx="469744" cy="259045"/>
    <xdr:sp macro="" textlink="">
      <xdr:nvSpPr>
        <xdr:cNvPr id="259" name="n_2mainValue【体育館・プール】&#10;一人当たり面積">
          <a:extLst>
            <a:ext uri="{FF2B5EF4-FFF2-40B4-BE49-F238E27FC236}">
              <a16:creationId xmlns:a16="http://schemas.microsoft.com/office/drawing/2014/main" id="{F1363CCD-CB3E-4839-A7CF-30849AE55051}"/>
            </a:ext>
          </a:extLst>
        </xdr:cNvPr>
        <xdr:cNvSpPr txBox="1"/>
      </xdr:nvSpPr>
      <xdr:spPr>
        <a:xfrm>
          <a:off x="8515427" y="1094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150512</xdr:rowOff>
    </xdr:from>
    <xdr:ext cx="469744" cy="259045"/>
    <xdr:sp macro="" textlink="">
      <xdr:nvSpPr>
        <xdr:cNvPr id="260" name="n_3mainValue【体育館・プール】&#10;一人当たり面積">
          <a:extLst>
            <a:ext uri="{FF2B5EF4-FFF2-40B4-BE49-F238E27FC236}">
              <a16:creationId xmlns:a16="http://schemas.microsoft.com/office/drawing/2014/main" id="{5D7265E3-A4BB-44C7-9AE7-46351BBC1F4D}"/>
            </a:ext>
          </a:extLst>
        </xdr:cNvPr>
        <xdr:cNvSpPr txBox="1"/>
      </xdr:nvSpPr>
      <xdr:spPr>
        <a:xfrm>
          <a:off x="7626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7129</xdr:rowOff>
    </xdr:from>
    <xdr:ext cx="469744" cy="259045"/>
    <xdr:sp macro="" textlink="">
      <xdr:nvSpPr>
        <xdr:cNvPr id="261" name="n_4mainValue【体育館・プール】&#10;一人当たり面積">
          <a:extLst>
            <a:ext uri="{FF2B5EF4-FFF2-40B4-BE49-F238E27FC236}">
              <a16:creationId xmlns:a16="http://schemas.microsoft.com/office/drawing/2014/main" id="{9F124368-4F01-47A8-B49B-FB5C1AB3F409}"/>
            </a:ext>
          </a:extLst>
        </xdr:cNvPr>
        <xdr:cNvSpPr txBox="1"/>
      </xdr:nvSpPr>
      <xdr:spPr>
        <a:xfrm>
          <a:off x="6737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C49646C-C594-4172-8365-9305522678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A256ECA-B6BD-4037-AFF0-1A1EE3DE2F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40DA8D-9182-4E41-B553-EE9FB9A0FA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43CE30F-A76A-43CA-8867-52D898C393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FAE70BF-B87F-4C32-8F56-81D042A2C6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5A09CAA-52EC-4131-96F0-1A9239C3A8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366188D-06E3-4F17-9AA1-FAD83CD61C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953DC7-E786-4E6C-93C1-9EEAC0927C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AF9CC75-331B-4711-9AAA-BE368E3732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6562F6A-F897-4B6E-A6FF-A655CE4234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EFD0548-35DD-41C4-90D3-EF22FD235C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557B788-4266-45D3-9379-01427D746D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EF969EB-A889-4B76-AB4D-FAC724D0EB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A42D2DC-A92C-4EF9-8AC8-6ACC1AE6F6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3CE5FDA-C27F-4D08-92C7-666271B917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8679836-89F7-4E30-BF13-AECAE1AA121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52D702F-3CD5-44EC-A192-B369FBA5F01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267956F-7544-47AA-AC19-292BC261E5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BE0C9E5-A696-48F0-A0B0-AA2A51DF81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36E9A79-02AB-4DBC-94D7-71ECCD4D12C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7DA9580-1A7D-4C86-8343-44B8B931BF4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0D44934-456A-448D-9718-DD4BF19AE7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1D87AFF-98A9-4C76-9195-5A10834ACFF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A701A70-BAFC-4433-B92B-2A07F25FBA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7BED1B6-EF77-442A-AF40-000EF5233C1A}"/>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406EA15-DB33-441E-9333-EFE6BD8CA26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50D387D-F0C7-4F32-9641-99760FE7AB0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E9DF553-F3E4-4E3B-A51D-D51CF849FBE7}"/>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D72FA146-AAA7-48AD-8FCF-B8A4DB7B1DB6}"/>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0985469-1F0E-4EC7-9D12-73494F56A7E9}"/>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2114D28-08F8-4EDD-8C36-F7DD7F2EDA67}"/>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D2DCA162-74C2-418F-92BA-232D895A9A3E}"/>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4F02A49-540C-40DB-92C2-E3C71FB8AE14}"/>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482A9628-3462-4A46-A691-41B9C3EF035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567F285-916E-42F8-8499-0FCB86C5F069}"/>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5CA1107-3B7A-4768-A16A-C11E99B103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FF47DD-C17C-4E36-80F8-911AC9ED13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03C72A-A9FD-4E4E-B530-E55CBC4F3C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85E303D-97EF-4258-BF3C-A32935ADAA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E0923F-A154-44A6-9B74-DBE0DC2A55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302" name="楕円 301">
          <a:extLst>
            <a:ext uri="{FF2B5EF4-FFF2-40B4-BE49-F238E27FC236}">
              <a16:creationId xmlns:a16="http://schemas.microsoft.com/office/drawing/2014/main" id="{64EFED08-9A67-48A6-8689-46C32F654703}"/>
            </a:ext>
          </a:extLst>
        </xdr:cNvPr>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D5924A5-115A-4C46-AED7-B8D4805A4421}"/>
            </a:ext>
          </a:extLst>
        </xdr:cNvPr>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304" name="楕円 303">
          <a:extLst>
            <a:ext uri="{FF2B5EF4-FFF2-40B4-BE49-F238E27FC236}">
              <a16:creationId xmlns:a16="http://schemas.microsoft.com/office/drawing/2014/main" id="{3DF6D36E-B724-47D1-A190-9C87F4D15E63}"/>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80011</xdr:rowOff>
    </xdr:to>
    <xdr:cxnSp macro="">
      <xdr:nvCxnSpPr>
        <xdr:cNvPr id="305" name="直線コネクタ 304">
          <a:extLst>
            <a:ext uri="{FF2B5EF4-FFF2-40B4-BE49-F238E27FC236}">
              <a16:creationId xmlns:a16="http://schemas.microsoft.com/office/drawing/2014/main" id="{DB3EFD08-130C-4B4D-A9EE-D4AEE189F106}"/>
            </a:ext>
          </a:extLst>
        </xdr:cNvPr>
        <xdr:cNvCxnSpPr/>
      </xdr:nvCxnSpPr>
      <xdr:spPr>
        <a:xfrm>
          <a:off x="3797300" y="139274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118745</xdr:rowOff>
    </xdr:from>
    <xdr:to>
      <xdr:col>15</xdr:col>
      <xdr:colOff>101600</xdr:colOff>
      <xdr:row>81</xdr:row>
      <xdr:rowOff>48895</xdr:rowOff>
    </xdr:to>
    <xdr:sp macro="" textlink="">
      <xdr:nvSpPr>
        <xdr:cNvPr id="306" name="楕円 305">
          <a:extLst>
            <a:ext uri="{FF2B5EF4-FFF2-40B4-BE49-F238E27FC236}">
              <a16:creationId xmlns:a16="http://schemas.microsoft.com/office/drawing/2014/main" id="{38386E51-71CD-4725-B9A8-D44868985408}"/>
            </a:ext>
          </a:extLst>
        </xdr:cNvPr>
        <xdr:cNvSpPr/>
      </xdr:nvSpPr>
      <xdr:spPr>
        <a:xfrm>
          <a:off x="2857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169545</xdr:rowOff>
    </xdr:from>
    <xdr:to>
      <xdr:col>19</xdr:col>
      <xdr:colOff>177800</xdr:colOff>
      <xdr:row>81</xdr:row>
      <xdr:rowOff>40005</xdr:rowOff>
    </xdr:to>
    <xdr:cxnSp macro="">
      <xdr:nvCxnSpPr>
        <xdr:cNvPr id="307" name="直線コネクタ 306">
          <a:extLst>
            <a:ext uri="{FF2B5EF4-FFF2-40B4-BE49-F238E27FC236}">
              <a16:creationId xmlns:a16="http://schemas.microsoft.com/office/drawing/2014/main" id="{680A79B2-CDDD-43A3-A548-830EE2B90394}"/>
            </a:ext>
          </a:extLst>
        </xdr:cNvPr>
        <xdr:cNvCxnSpPr/>
      </xdr:nvCxnSpPr>
      <xdr:spPr>
        <a:xfrm>
          <a:off x="2908300" y="13885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76836</xdr:rowOff>
    </xdr:from>
    <xdr:to>
      <xdr:col>10</xdr:col>
      <xdr:colOff>165100</xdr:colOff>
      <xdr:row>81</xdr:row>
      <xdr:rowOff>6986</xdr:rowOff>
    </xdr:to>
    <xdr:sp macro="" textlink="">
      <xdr:nvSpPr>
        <xdr:cNvPr id="308" name="楕円 307">
          <a:extLst>
            <a:ext uri="{FF2B5EF4-FFF2-40B4-BE49-F238E27FC236}">
              <a16:creationId xmlns:a16="http://schemas.microsoft.com/office/drawing/2014/main" id="{0F54F40A-F3E3-4A9B-9487-FC7691A55C4E}"/>
            </a:ext>
          </a:extLst>
        </xdr:cNvPr>
        <xdr:cNvSpPr/>
      </xdr:nvSpPr>
      <xdr:spPr>
        <a:xfrm>
          <a:off x="1968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127636</xdr:rowOff>
    </xdr:from>
    <xdr:to>
      <xdr:col>15</xdr:col>
      <xdr:colOff>50800</xdr:colOff>
      <xdr:row>80</xdr:row>
      <xdr:rowOff>169545</xdr:rowOff>
    </xdr:to>
    <xdr:cxnSp macro="">
      <xdr:nvCxnSpPr>
        <xdr:cNvPr id="309" name="直線コネクタ 308">
          <a:extLst>
            <a:ext uri="{FF2B5EF4-FFF2-40B4-BE49-F238E27FC236}">
              <a16:creationId xmlns:a16="http://schemas.microsoft.com/office/drawing/2014/main" id="{36DA441B-D621-4499-96AA-E846AE11A353}"/>
            </a:ext>
          </a:extLst>
        </xdr:cNvPr>
        <xdr:cNvCxnSpPr/>
      </xdr:nvCxnSpPr>
      <xdr:spPr>
        <a:xfrm>
          <a:off x="2019300" y="13843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52070</xdr:rowOff>
    </xdr:from>
    <xdr:to>
      <xdr:col>6</xdr:col>
      <xdr:colOff>38100</xdr:colOff>
      <xdr:row>80</xdr:row>
      <xdr:rowOff>153670</xdr:rowOff>
    </xdr:to>
    <xdr:sp macro="" textlink="">
      <xdr:nvSpPr>
        <xdr:cNvPr id="310" name="楕円 309">
          <a:extLst>
            <a:ext uri="{FF2B5EF4-FFF2-40B4-BE49-F238E27FC236}">
              <a16:creationId xmlns:a16="http://schemas.microsoft.com/office/drawing/2014/main" id="{1DF58959-7F75-4E34-9E4B-6FB383C9DFD0}"/>
            </a:ext>
          </a:extLst>
        </xdr:cNvPr>
        <xdr:cNvSpPr/>
      </xdr:nvSpPr>
      <xdr:spPr>
        <a:xfrm>
          <a:off x="1079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127636</xdr:rowOff>
    </xdr:to>
    <xdr:cxnSp macro="">
      <xdr:nvCxnSpPr>
        <xdr:cNvPr id="311" name="直線コネクタ 310">
          <a:extLst>
            <a:ext uri="{FF2B5EF4-FFF2-40B4-BE49-F238E27FC236}">
              <a16:creationId xmlns:a16="http://schemas.microsoft.com/office/drawing/2014/main" id="{6F454D51-2C27-4DF6-A7A8-7CC9F05775FF}"/>
            </a:ext>
          </a:extLst>
        </xdr:cNvPr>
        <xdr:cNvCxnSpPr/>
      </xdr:nvCxnSpPr>
      <xdr:spPr>
        <a:xfrm>
          <a:off x="1130300" y="13818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CC3239F0-A879-4FB6-A64C-BB32F957391C}"/>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B04CFA05-5251-4A0B-8F75-70F45F16AB04}"/>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89C5E449-4452-400C-BC5A-B2007F581EFA}"/>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FA6BDB11-8A0B-48F1-B177-A66F2D7E997F}"/>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316" name="n_1mainValue【福祉施設】&#10;有形固定資産減価償却率">
          <a:extLst>
            <a:ext uri="{FF2B5EF4-FFF2-40B4-BE49-F238E27FC236}">
              <a16:creationId xmlns:a16="http://schemas.microsoft.com/office/drawing/2014/main" id="{F4B25B58-23C8-4741-B5D8-C3ADDD809058}"/>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65422</xdr:rowOff>
    </xdr:from>
    <xdr:ext cx="405111" cy="259045"/>
    <xdr:sp macro="" textlink="">
      <xdr:nvSpPr>
        <xdr:cNvPr id="317" name="n_2mainValue【福祉施設】&#10;有形固定資産減価償却率">
          <a:extLst>
            <a:ext uri="{FF2B5EF4-FFF2-40B4-BE49-F238E27FC236}">
              <a16:creationId xmlns:a16="http://schemas.microsoft.com/office/drawing/2014/main" id="{E37C9CE1-7972-4564-B348-C55AADF021F1}"/>
            </a:ext>
          </a:extLst>
        </xdr:cNvPr>
        <xdr:cNvSpPr txBox="1"/>
      </xdr:nvSpPr>
      <xdr:spPr>
        <a:xfrm>
          <a:off x="2705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23513</xdr:rowOff>
    </xdr:from>
    <xdr:ext cx="405111" cy="259045"/>
    <xdr:sp macro="" textlink="">
      <xdr:nvSpPr>
        <xdr:cNvPr id="318" name="n_3mainValue【福祉施設】&#10;有形固定資産減価償却率">
          <a:extLst>
            <a:ext uri="{FF2B5EF4-FFF2-40B4-BE49-F238E27FC236}">
              <a16:creationId xmlns:a16="http://schemas.microsoft.com/office/drawing/2014/main" id="{9ED3155F-DB08-43F7-89AF-D22BA49FC479}"/>
            </a:ext>
          </a:extLst>
        </xdr:cNvPr>
        <xdr:cNvSpPr txBox="1"/>
      </xdr:nvSpPr>
      <xdr:spPr>
        <a:xfrm>
          <a:off x="1816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97A8B45E-A8E9-4EC1-B2BF-D7F7E8A755C1}"/>
            </a:ext>
          </a:extLst>
        </xdr:cNvPr>
        <xdr:cNvSpPr txBox="1"/>
      </xdr:nvSpPr>
      <xdr:spPr>
        <a:xfrm>
          <a:off x="927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7C8FDB3-EF28-4456-B3DA-B3AC37460B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93B4526-58D4-4677-B7C3-92AB3E1F08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1F636DE-4405-4525-8763-3DAD7D7AC1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163197A-903C-46E1-A71D-F9EB003836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B24F01E-28F3-4E0F-B425-070E53E271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7C917AE-1E38-4921-A63D-6A31F75935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6E5E8E8-28E6-4BC8-9960-B3DA5E9C8B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B4E52B8-860C-4F8E-822D-5730965502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A24F46E-647B-4323-AACA-AE914EE8FE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59DDE4-CD4D-4002-95FA-034276EF34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B17297A-89F9-4BDB-B899-1ECB4F1AD4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A69583C-C65C-40A0-BFEE-54762ECAB3B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4AA1A55-4128-45AA-B654-A062C2F6D6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4DD2703-A709-464B-8F88-EC05D1D5E9F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67399EC-E8DB-4787-AE78-8893C970D96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CF3779D-7BD0-4270-99C9-4BB3E3A8128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ADD7BF2-2F6B-4FB6-8307-BB4DFDB69CB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A5496AA0-8241-4AA9-9BB7-3AC653A947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8CC6C5F-5846-4FEF-8B99-BD3C7428BF4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8C52A49-37C6-47E6-8358-712A047119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7CAA41D-0389-4591-934F-77D08CE6A6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1288855C-A1A4-4A07-BA5F-E742FF5C8851}"/>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8656004-F370-47D1-8ED5-64D42B75F7D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7745C27-7808-4D8D-B787-7D45353B960C}"/>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9B41FC8-9656-4957-90B2-36BDF4B1025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3F6D1A1-6831-4BF2-B2CC-40E6C6058225}"/>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FB87F8D1-7D26-4C38-B811-A7E8FDBD470E}"/>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5486081-734A-4A20-AA25-FDA3E9594055}"/>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28596C8-15BA-410F-A348-39D63238DD1C}"/>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15B0254-B436-43F3-8C9E-A2FD42F5480F}"/>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FFC814F8-8485-431B-9D42-C13D4373D179}"/>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1ACEAEF3-C539-44E3-B754-C6A268782BF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87B7447-8887-44AC-898D-49AF71C389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84981C4-F0BD-406B-8A43-3AA057E73C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E711F36-F4A1-4320-976D-6CF7E25E00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E71E17-A757-4195-85BA-25DD9BFFC3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9C8707C-B239-4A1C-9252-61401E4A0B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14732</xdr:rowOff>
    </xdr:from>
    <xdr:to>
      <xdr:col>55</xdr:col>
      <xdr:colOff>50800</xdr:colOff>
      <xdr:row>80</xdr:row>
      <xdr:rowOff>116332</xdr:rowOff>
    </xdr:to>
    <xdr:sp macro="" textlink="">
      <xdr:nvSpPr>
        <xdr:cNvPr id="357" name="楕円 356">
          <a:extLst>
            <a:ext uri="{FF2B5EF4-FFF2-40B4-BE49-F238E27FC236}">
              <a16:creationId xmlns:a16="http://schemas.microsoft.com/office/drawing/2014/main" id="{55A8F9F9-147A-4580-95B0-ED379996A1B3}"/>
            </a:ext>
          </a:extLst>
        </xdr:cNvPr>
        <xdr:cNvSpPr/>
      </xdr:nvSpPr>
      <xdr:spPr>
        <a:xfrm>
          <a:off x="10426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37609</xdr:rowOff>
    </xdr:from>
    <xdr:ext cx="469744" cy="259045"/>
    <xdr:sp macro="" textlink="">
      <xdr:nvSpPr>
        <xdr:cNvPr id="358" name="【福祉施設】&#10;一人当たり面積該当値テキスト">
          <a:extLst>
            <a:ext uri="{FF2B5EF4-FFF2-40B4-BE49-F238E27FC236}">
              <a16:creationId xmlns:a16="http://schemas.microsoft.com/office/drawing/2014/main" id="{B2FE8CC7-6866-4C4A-AF53-AC9E00927B7E}"/>
            </a:ext>
          </a:extLst>
        </xdr:cNvPr>
        <xdr:cNvSpPr txBox="1"/>
      </xdr:nvSpPr>
      <xdr:spPr>
        <a:xfrm>
          <a:off x="10515600"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37592</xdr:rowOff>
    </xdr:from>
    <xdr:to>
      <xdr:col>50</xdr:col>
      <xdr:colOff>165100</xdr:colOff>
      <xdr:row>80</xdr:row>
      <xdr:rowOff>139192</xdr:rowOff>
    </xdr:to>
    <xdr:sp macro="" textlink="">
      <xdr:nvSpPr>
        <xdr:cNvPr id="359" name="楕円 358">
          <a:extLst>
            <a:ext uri="{FF2B5EF4-FFF2-40B4-BE49-F238E27FC236}">
              <a16:creationId xmlns:a16="http://schemas.microsoft.com/office/drawing/2014/main" id="{7DBABDEA-E7F4-4F76-9E3F-695254C88FEA}"/>
            </a:ext>
          </a:extLst>
        </xdr:cNvPr>
        <xdr:cNvSpPr/>
      </xdr:nvSpPr>
      <xdr:spPr>
        <a:xfrm>
          <a:off x="9588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65532</xdr:rowOff>
    </xdr:from>
    <xdr:to>
      <xdr:col>55</xdr:col>
      <xdr:colOff>0</xdr:colOff>
      <xdr:row>80</xdr:row>
      <xdr:rowOff>88392</xdr:rowOff>
    </xdr:to>
    <xdr:cxnSp macro="">
      <xdr:nvCxnSpPr>
        <xdr:cNvPr id="360" name="直線コネクタ 359">
          <a:extLst>
            <a:ext uri="{FF2B5EF4-FFF2-40B4-BE49-F238E27FC236}">
              <a16:creationId xmlns:a16="http://schemas.microsoft.com/office/drawing/2014/main" id="{BC0DAF81-7EAF-460E-A9BE-D164E8C93A1E}"/>
            </a:ext>
          </a:extLst>
        </xdr:cNvPr>
        <xdr:cNvCxnSpPr/>
      </xdr:nvCxnSpPr>
      <xdr:spPr>
        <a:xfrm flipV="1">
          <a:off x="9639300" y="137815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55880</xdr:rowOff>
    </xdr:from>
    <xdr:to>
      <xdr:col>46</xdr:col>
      <xdr:colOff>38100</xdr:colOff>
      <xdr:row>80</xdr:row>
      <xdr:rowOff>157480</xdr:rowOff>
    </xdr:to>
    <xdr:sp macro="" textlink="">
      <xdr:nvSpPr>
        <xdr:cNvPr id="361" name="楕円 360">
          <a:extLst>
            <a:ext uri="{FF2B5EF4-FFF2-40B4-BE49-F238E27FC236}">
              <a16:creationId xmlns:a16="http://schemas.microsoft.com/office/drawing/2014/main" id="{75AAD905-8EF5-4F39-B6B1-ADD4E75FA608}"/>
            </a:ext>
          </a:extLst>
        </xdr:cNvPr>
        <xdr:cNvSpPr/>
      </xdr:nvSpPr>
      <xdr:spPr>
        <a:xfrm>
          <a:off x="869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88392</xdr:rowOff>
    </xdr:from>
    <xdr:to>
      <xdr:col>50</xdr:col>
      <xdr:colOff>114300</xdr:colOff>
      <xdr:row>80</xdr:row>
      <xdr:rowOff>106680</xdr:rowOff>
    </xdr:to>
    <xdr:cxnSp macro="">
      <xdr:nvCxnSpPr>
        <xdr:cNvPr id="362" name="直線コネクタ 361">
          <a:extLst>
            <a:ext uri="{FF2B5EF4-FFF2-40B4-BE49-F238E27FC236}">
              <a16:creationId xmlns:a16="http://schemas.microsoft.com/office/drawing/2014/main" id="{2379C607-AAE4-4830-B1DD-18364C90CF70}"/>
            </a:ext>
          </a:extLst>
        </xdr:cNvPr>
        <xdr:cNvCxnSpPr/>
      </xdr:nvCxnSpPr>
      <xdr:spPr>
        <a:xfrm flipV="1">
          <a:off x="8750300" y="138043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76454</xdr:rowOff>
    </xdr:from>
    <xdr:to>
      <xdr:col>41</xdr:col>
      <xdr:colOff>101600</xdr:colOff>
      <xdr:row>81</xdr:row>
      <xdr:rowOff>6604</xdr:rowOff>
    </xdr:to>
    <xdr:sp macro="" textlink="">
      <xdr:nvSpPr>
        <xdr:cNvPr id="363" name="楕円 362">
          <a:extLst>
            <a:ext uri="{FF2B5EF4-FFF2-40B4-BE49-F238E27FC236}">
              <a16:creationId xmlns:a16="http://schemas.microsoft.com/office/drawing/2014/main" id="{EE0B651D-0ACC-44F5-A2D4-1F92FBFC5BA1}"/>
            </a:ext>
          </a:extLst>
        </xdr:cNvPr>
        <xdr:cNvSpPr/>
      </xdr:nvSpPr>
      <xdr:spPr>
        <a:xfrm>
          <a:off x="7810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106680</xdr:rowOff>
    </xdr:from>
    <xdr:to>
      <xdr:col>45</xdr:col>
      <xdr:colOff>177800</xdr:colOff>
      <xdr:row>80</xdr:row>
      <xdr:rowOff>127254</xdr:rowOff>
    </xdr:to>
    <xdr:cxnSp macro="">
      <xdr:nvCxnSpPr>
        <xdr:cNvPr id="364" name="直線コネクタ 363">
          <a:extLst>
            <a:ext uri="{FF2B5EF4-FFF2-40B4-BE49-F238E27FC236}">
              <a16:creationId xmlns:a16="http://schemas.microsoft.com/office/drawing/2014/main" id="{26ADF974-E157-4EF5-996E-8F59FA264332}"/>
            </a:ext>
          </a:extLst>
        </xdr:cNvPr>
        <xdr:cNvCxnSpPr/>
      </xdr:nvCxnSpPr>
      <xdr:spPr>
        <a:xfrm flipV="1">
          <a:off x="7861300" y="138226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39878</xdr:rowOff>
    </xdr:from>
    <xdr:to>
      <xdr:col>36</xdr:col>
      <xdr:colOff>165100</xdr:colOff>
      <xdr:row>80</xdr:row>
      <xdr:rowOff>141478</xdr:rowOff>
    </xdr:to>
    <xdr:sp macro="" textlink="">
      <xdr:nvSpPr>
        <xdr:cNvPr id="365" name="楕円 364">
          <a:extLst>
            <a:ext uri="{FF2B5EF4-FFF2-40B4-BE49-F238E27FC236}">
              <a16:creationId xmlns:a16="http://schemas.microsoft.com/office/drawing/2014/main" id="{4CAAB853-FF54-4A57-BB03-D717F4EF56F5}"/>
            </a:ext>
          </a:extLst>
        </xdr:cNvPr>
        <xdr:cNvSpPr/>
      </xdr:nvSpPr>
      <xdr:spPr>
        <a:xfrm>
          <a:off x="69215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90678</xdr:rowOff>
    </xdr:from>
    <xdr:to>
      <xdr:col>41</xdr:col>
      <xdr:colOff>50800</xdr:colOff>
      <xdr:row>80</xdr:row>
      <xdr:rowOff>127254</xdr:rowOff>
    </xdr:to>
    <xdr:cxnSp macro="">
      <xdr:nvCxnSpPr>
        <xdr:cNvPr id="366" name="直線コネクタ 365">
          <a:extLst>
            <a:ext uri="{FF2B5EF4-FFF2-40B4-BE49-F238E27FC236}">
              <a16:creationId xmlns:a16="http://schemas.microsoft.com/office/drawing/2014/main" id="{DB7D3C9F-55B9-4961-80B5-E767350B5911}"/>
            </a:ext>
          </a:extLst>
        </xdr:cNvPr>
        <xdr:cNvCxnSpPr/>
      </xdr:nvCxnSpPr>
      <xdr:spPr>
        <a:xfrm>
          <a:off x="6972300" y="138066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24230341-C9D6-438B-A983-5F990D554E28}"/>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8D860038-E352-4368-B498-6511B73407D6}"/>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5CDD37F9-DB60-4F3C-B052-781C5E2B0D9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1A18513-689A-4920-B96A-C9726B00785D}"/>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155719</xdr:rowOff>
    </xdr:from>
    <xdr:ext cx="469744" cy="259045"/>
    <xdr:sp macro="" textlink="">
      <xdr:nvSpPr>
        <xdr:cNvPr id="371" name="n_1mainValue【福祉施設】&#10;一人当たり面積">
          <a:extLst>
            <a:ext uri="{FF2B5EF4-FFF2-40B4-BE49-F238E27FC236}">
              <a16:creationId xmlns:a16="http://schemas.microsoft.com/office/drawing/2014/main" id="{E9DE2D21-8741-46C4-A4F2-D27632D97CB9}"/>
            </a:ext>
          </a:extLst>
        </xdr:cNvPr>
        <xdr:cNvSpPr txBox="1"/>
      </xdr:nvSpPr>
      <xdr:spPr>
        <a:xfrm>
          <a:off x="93917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2557</xdr:rowOff>
    </xdr:from>
    <xdr:ext cx="469744" cy="259045"/>
    <xdr:sp macro="" textlink="">
      <xdr:nvSpPr>
        <xdr:cNvPr id="372" name="n_2mainValue【福祉施設】&#10;一人当たり面積">
          <a:extLst>
            <a:ext uri="{FF2B5EF4-FFF2-40B4-BE49-F238E27FC236}">
              <a16:creationId xmlns:a16="http://schemas.microsoft.com/office/drawing/2014/main" id="{85929AFA-7FBA-445C-B5CC-7AC24BB051AF}"/>
            </a:ext>
          </a:extLst>
        </xdr:cNvPr>
        <xdr:cNvSpPr txBox="1"/>
      </xdr:nvSpPr>
      <xdr:spPr>
        <a:xfrm>
          <a:off x="8515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23131</xdr:rowOff>
    </xdr:from>
    <xdr:ext cx="469744" cy="259045"/>
    <xdr:sp macro="" textlink="">
      <xdr:nvSpPr>
        <xdr:cNvPr id="373" name="n_3mainValue【福祉施設】&#10;一人当たり面積">
          <a:extLst>
            <a:ext uri="{FF2B5EF4-FFF2-40B4-BE49-F238E27FC236}">
              <a16:creationId xmlns:a16="http://schemas.microsoft.com/office/drawing/2014/main" id="{33F9CD46-6BF3-487C-BFDF-61CA77003156}"/>
            </a:ext>
          </a:extLst>
        </xdr:cNvPr>
        <xdr:cNvSpPr txBox="1"/>
      </xdr:nvSpPr>
      <xdr:spPr>
        <a:xfrm>
          <a:off x="7626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158005</xdr:rowOff>
    </xdr:from>
    <xdr:ext cx="469744" cy="259045"/>
    <xdr:sp macro="" textlink="">
      <xdr:nvSpPr>
        <xdr:cNvPr id="374" name="n_4mainValue【福祉施設】&#10;一人当たり面積">
          <a:extLst>
            <a:ext uri="{FF2B5EF4-FFF2-40B4-BE49-F238E27FC236}">
              <a16:creationId xmlns:a16="http://schemas.microsoft.com/office/drawing/2014/main" id="{4F70BD4B-34CD-4695-9E64-3BDFCDF0E247}"/>
            </a:ext>
          </a:extLst>
        </xdr:cNvPr>
        <xdr:cNvSpPr txBox="1"/>
      </xdr:nvSpPr>
      <xdr:spPr>
        <a:xfrm>
          <a:off x="6737427" y="135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984A6D1-64A9-49FF-942E-B80A89C321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BA41085-479A-43BD-B398-8E2B734637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05A7454-DE7A-435C-BB69-0F93BF7268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92125D1-8D46-4E94-B691-BC96339F57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DF58BFB-2BD8-4D70-A3B1-CE2969C68B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C6137D0-BBCF-4315-B9F1-7FE3584202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70235B-38C9-4D34-A097-0BAB65AE69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81F9648-8069-4DC2-82D5-A5515DDDD6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CFA8725-31D8-4407-B866-D3DDA92043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AA3CA6A-8DA3-458C-9386-CE5B188DDD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760C345-7678-4D46-8A2B-686484FE139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06FB27B-E98C-40C9-9FEC-81BE64B9E5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67E6AC5-BD50-407B-AF19-15E0316FB77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2BFA5F6-1FE9-4BED-A9C0-9B39B6E9E80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72F9F0B9-841C-4043-B7A1-82953AD7CD7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478ACB6-21D2-4974-9945-D3D002D2CE4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90E08D8-E1C7-48AA-8117-992BC9885D5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4021434A-FA00-4A97-B536-86ACF8EC9D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4F5A235-FD76-4039-A35E-26CCA874D0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D9AE84A-0854-49AA-A840-AFC1C9F8645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7D6178D-F54B-4719-92B4-2466A2F5B43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8955726-3885-4BBE-88FF-72FCD7108A0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D566791-BCD3-484D-8C7F-F9883907FF5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CBA450B-822E-4099-9C45-2C806B1BD4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45965A5-D52B-498E-B144-C86F5474A0B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B91D89BC-53E0-4A31-99FB-6735B8EC5FE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2DC59CC7-3E76-4BBA-B9BB-FA6D05AA96F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12045CAE-4063-44AD-88B2-BB380B8276C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C8208544-B3B4-4380-BC97-B922C183EA6A}"/>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68D7AB0-E6B1-45E5-99A8-689A01C4FB8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AE24B1A-AE56-4376-949D-6BD6C8A8A786}"/>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7C79BEFB-73BF-44BC-B601-13C20A2B44A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F34A0452-1292-4969-8B8B-5F2F8CC0FF3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7A6D60DF-B414-4920-844A-FD07B127E5A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2B99169-7D8D-4C3A-B0BC-3B1D17B5A1C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1720CBB-3354-460D-9823-9924A69504FF}"/>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FE364C7-D599-4F0E-84E2-B61A667ECA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7FC590-2C71-46FC-9809-CE79FCD498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9B6827-1101-43EB-B945-52E74154F3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62CEF9-FAA2-4E75-BC92-725A6BDFB9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C22BD04-49D8-45CD-BF9F-BFDEF54F24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136434</xdr:rowOff>
    </xdr:from>
    <xdr:to>
      <xdr:col>24</xdr:col>
      <xdr:colOff>114300</xdr:colOff>
      <xdr:row>106</xdr:row>
      <xdr:rowOff>66584</xdr:rowOff>
    </xdr:to>
    <xdr:sp macro="" textlink="">
      <xdr:nvSpPr>
        <xdr:cNvPr id="416" name="楕円 415">
          <a:extLst>
            <a:ext uri="{FF2B5EF4-FFF2-40B4-BE49-F238E27FC236}">
              <a16:creationId xmlns:a16="http://schemas.microsoft.com/office/drawing/2014/main" id="{B818D96B-0D44-45EB-9CEE-56FEEF7899C0}"/>
            </a:ext>
          </a:extLst>
        </xdr:cNvPr>
        <xdr:cNvSpPr/>
      </xdr:nvSpPr>
      <xdr:spPr>
        <a:xfrm>
          <a:off x="4584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114861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2CF9C99-D251-47D8-B0CD-966EC0639C7F}"/>
            </a:ext>
          </a:extLst>
        </xdr:cNvPr>
        <xdr:cNvSpPr txBox="1"/>
      </xdr:nvSpPr>
      <xdr:spPr>
        <a:xfrm>
          <a:off x="4673600"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103777</xdr:rowOff>
    </xdr:from>
    <xdr:to>
      <xdr:col>20</xdr:col>
      <xdr:colOff>38100</xdr:colOff>
      <xdr:row>106</xdr:row>
      <xdr:rowOff>33927</xdr:rowOff>
    </xdr:to>
    <xdr:sp macro="" textlink="">
      <xdr:nvSpPr>
        <xdr:cNvPr id="418" name="楕円 417">
          <a:extLst>
            <a:ext uri="{FF2B5EF4-FFF2-40B4-BE49-F238E27FC236}">
              <a16:creationId xmlns:a16="http://schemas.microsoft.com/office/drawing/2014/main" id="{7CCE5850-970F-47F2-A403-15AC9BAB9FFA}"/>
            </a:ext>
          </a:extLst>
        </xdr:cNvPr>
        <xdr:cNvSpPr/>
      </xdr:nvSpPr>
      <xdr:spPr>
        <a:xfrm>
          <a:off x="3746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154577</xdr:rowOff>
    </xdr:from>
    <xdr:to>
      <xdr:col>24</xdr:col>
      <xdr:colOff>63500</xdr:colOff>
      <xdr:row>106</xdr:row>
      <xdr:rowOff>15784</xdr:rowOff>
    </xdr:to>
    <xdr:cxnSp macro="">
      <xdr:nvCxnSpPr>
        <xdr:cNvPr id="419" name="直線コネクタ 418">
          <a:extLst>
            <a:ext uri="{FF2B5EF4-FFF2-40B4-BE49-F238E27FC236}">
              <a16:creationId xmlns:a16="http://schemas.microsoft.com/office/drawing/2014/main" id="{A28C4BE9-0046-4932-AE92-B497E7E82CA9}"/>
            </a:ext>
          </a:extLst>
        </xdr:cNvPr>
        <xdr:cNvCxnSpPr/>
      </xdr:nvCxnSpPr>
      <xdr:spPr>
        <a:xfrm>
          <a:off x="3797300" y="181568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72752</xdr:rowOff>
    </xdr:from>
    <xdr:to>
      <xdr:col>15</xdr:col>
      <xdr:colOff>101600</xdr:colOff>
      <xdr:row>106</xdr:row>
      <xdr:rowOff>2902</xdr:rowOff>
    </xdr:to>
    <xdr:sp macro="" textlink="">
      <xdr:nvSpPr>
        <xdr:cNvPr id="420" name="楕円 419">
          <a:extLst>
            <a:ext uri="{FF2B5EF4-FFF2-40B4-BE49-F238E27FC236}">
              <a16:creationId xmlns:a16="http://schemas.microsoft.com/office/drawing/2014/main" id="{0FC365BA-1F41-4B4E-A536-5DB2F4DBEDAA}"/>
            </a:ext>
          </a:extLst>
        </xdr:cNvPr>
        <xdr:cNvSpPr/>
      </xdr:nvSpPr>
      <xdr:spPr>
        <a:xfrm>
          <a:off x="2857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123552</xdr:rowOff>
    </xdr:from>
    <xdr:to>
      <xdr:col>19</xdr:col>
      <xdr:colOff>177800</xdr:colOff>
      <xdr:row>105</xdr:row>
      <xdr:rowOff>154577</xdr:rowOff>
    </xdr:to>
    <xdr:cxnSp macro="">
      <xdr:nvCxnSpPr>
        <xdr:cNvPr id="421" name="直線コネクタ 420">
          <a:extLst>
            <a:ext uri="{FF2B5EF4-FFF2-40B4-BE49-F238E27FC236}">
              <a16:creationId xmlns:a16="http://schemas.microsoft.com/office/drawing/2014/main" id="{E863C981-B2EA-4739-9425-9F77E29CA49D}"/>
            </a:ext>
          </a:extLst>
        </xdr:cNvPr>
        <xdr:cNvCxnSpPr/>
      </xdr:nvCxnSpPr>
      <xdr:spPr>
        <a:xfrm>
          <a:off x="2908300" y="181258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22" name="楕円 421">
          <a:extLst>
            <a:ext uri="{FF2B5EF4-FFF2-40B4-BE49-F238E27FC236}">
              <a16:creationId xmlns:a16="http://schemas.microsoft.com/office/drawing/2014/main" id="{7CB3CF39-4CA9-4D34-954C-E46F17C666EC}"/>
            </a:ext>
          </a:extLst>
        </xdr:cNvPr>
        <xdr:cNvSpPr/>
      </xdr:nvSpPr>
      <xdr:spPr>
        <a:xfrm>
          <a:off x="196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123552</xdr:rowOff>
    </xdr:to>
    <xdr:cxnSp macro="">
      <xdr:nvCxnSpPr>
        <xdr:cNvPr id="423" name="直線コネクタ 422">
          <a:extLst>
            <a:ext uri="{FF2B5EF4-FFF2-40B4-BE49-F238E27FC236}">
              <a16:creationId xmlns:a16="http://schemas.microsoft.com/office/drawing/2014/main" id="{1A99F3DB-A8E6-46F6-972A-AD795BD61B12}"/>
            </a:ext>
          </a:extLst>
        </xdr:cNvPr>
        <xdr:cNvCxnSpPr/>
      </xdr:nvCxnSpPr>
      <xdr:spPr>
        <a:xfrm>
          <a:off x="2019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424" name="楕円 423">
          <a:extLst>
            <a:ext uri="{FF2B5EF4-FFF2-40B4-BE49-F238E27FC236}">
              <a16:creationId xmlns:a16="http://schemas.microsoft.com/office/drawing/2014/main" id="{7AE04E6A-9A66-4837-9750-9696BF4D4525}"/>
            </a:ext>
          </a:extLst>
        </xdr:cNvPr>
        <xdr:cNvSpPr/>
      </xdr:nvSpPr>
      <xdr:spPr>
        <a:xfrm>
          <a:off x="1079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90895</xdr:rowOff>
    </xdr:to>
    <xdr:cxnSp macro="">
      <xdr:nvCxnSpPr>
        <xdr:cNvPr id="425" name="直線コネクタ 424">
          <a:extLst>
            <a:ext uri="{FF2B5EF4-FFF2-40B4-BE49-F238E27FC236}">
              <a16:creationId xmlns:a16="http://schemas.microsoft.com/office/drawing/2014/main" id="{9FE35729-82B2-45D4-B34C-19C943E40812}"/>
            </a:ext>
          </a:extLst>
        </xdr:cNvPr>
        <xdr:cNvCxnSpPr/>
      </xdr:nvCxnSpPr>
      <xdr:spPr>
        <a:xfrm>
          <a:off x="1130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7E131DC7-D346-40BA-8804-4295A2302533}"/>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96FA0211-0D6E-4864-91DD-F32BBD48EA11}"/>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643EDE92-7381-435E-858F-21AC60A7E04D}"/>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F93962FF-BFA7-46E5-9D30-DF484A30CBA4}"/>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25054</xdr:rowOff>
    </xdr:from>
    <xdr:ext cx="405111" cy="259045"/>
    <xdr:sp macro="" textlink="">
      <xdr:nvSpPr>
        <xdr:cNvPr id="430" name="n_1mainValue【市民会館】&#10;有形固定資産減価償却率">
          <a:extLst>
            <a:ext uri="{FF2B5EF4-FFF2-40B4-BE49-F238E27FC236}">
              <a16:creationId xmlns:a16="http://schemas.microsoft.com/office/drawing/2014/main" id="{9F1EA6F1-CBAE-45B0-AF9B-64A4EBAD946A}"/>
            </a:ext>
          </a:extLst>
        </xdr:cNvPr>
        <xdr:cNvSpPr txBox="1"/>
      </xdr:nvSpPr>
      <xdr:spPr>
        <a:xfrm>
          <a:off x="3582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165479</xdr:rowOff>
    </xdr:from>
    <xdr:ext cx="405111" cy="259045"/>
    <xdr:sp macro="" textlink="">
      <xdr:nvSpPr>
        <xdr:cNvPr id="431" name="n_2mainValue【市民会館】&#10;有形固定資産減価償却率">
          <a:extLst>
            <a:ext uri="{FF2B5EF4-FFF2-40B4-BE49-F238E27FC236}">
              <a16:creationId xmlns:a16="http://schemas.microsoft.com/office/drawing/2014/main" id="{ADD7015D-39BF-4F07-BDE7-ADC498D51A98}"/>
            </a:ext>
          </a:extLst>
        </xdr:cNvPr>
        <xdr:cNvSpPr txBox="1"/>
      </xdr:nvSpPr>
      <xdr:spPr>
        <a:xfrm>
          <a:off x="2705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2" name="n_3mainValue【市民会館】&#10;有形固定資産減価償却率">
          <a:extLst>
            <a:ext uri="{FF2B5EF4-FFF2-40B4-BE49-F238E27FC236}">
              <a16:creationId xmlns:a16="http://schemas.microsoft.com/office/drawing/2014/main" id="{1E97D58A-BF1F-4F00-A9F3-EF419C885242}"/>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433" name="n_4mainValue【市民会館】&#10;有形固定資産減価償却率">
          <a:extLst>
            <a:ext uri="{FF2B5EF4-FFF2-40B4-BE49-F238E27FC236}">
              <a16:creationId xmlns:a16="http://schemas.microsoft.com/office/drawing/2014/main" id="{0B83C0BF-F921-4742-B658-AD709F4973B7}"/>
            </a:ext>
          </a:extLst>
        </xdr:cNvPr>
        <xdr:cNvSpPr txBox="1"/>
      </xdr:nvSpPr>
      <xdr:spPr>
        <a:xfrm>
          <a:off x="927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888105B-F76B-46AF-A8D9-E8512C2E49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E774766-121B-4F47-B9FB-B0304F9B44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4DC3ED60-35B1-42E7-8BC7-8BC1FADA45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D7709C6-5FE2-47B2-994B-4466E806B9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5D9E0B6-729A-4D10-BF43-300FB038A9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148FEF8-A7C5-41E9-9DB1-9FC47F6666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76EE232-39E8-4ED5-A825-791A0D956B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A055F23-355C-47C2-B78B-2A9F8EBAF9E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4AF5172-C95B-44C4-8377-5BF076C767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7A31C97-EE06-4228-BECB-3888D2D6DB0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E3AABE0-A376-4424-9061-2163ABCCCEA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13085C70-7239-40BC-921F-CD454F26F0C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57E35E0-7926-4643-B749-5CD2C4B90D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18D93AA-EF86-4BA5-94D5-5F90D5321E2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69E183F-92E2-4B07-9473-DDCD51F126A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A3559EF4-6B4C-4567-B1C6-A5EB0D8FA9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5C6A465-DD37-4FDC-917E-D41E9829A71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5F5DC6D-72AB-4019-BF31-924A210E248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DC36C8A-6758-402A-901A-CDFC1E11AC5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D5D4FD7-9B1D-4C63-B8D4-5E06E5580B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6E007AF-DFDE-4BFA-942B-962830D0BC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332AB84-CC67-4384-9FBE-44669B3E3E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A650FCE-97A2-4661-A8FA-55441F49CF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809F120F-79BD-497F-8F24-FFD16F3C48BD}"/>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8D1555B-65DE-4363-86F2-C3DD6D70904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FCA8653-1844-4B65-A6E4-D929466664CA}"/>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E9188AD-8452-4B99-9C62-CEEF7BE00B6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1E488F61-B3B2-4E2D-AA84-E78F76A12C61}"/>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D6029C87-FF52-46BE-8740-4CA8520A2D0D}"/>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D15613B9-B2B5-4F9E-BF04-6EFC7397EAB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EEDF95F8-22BA-490B-849B-7FC3C9949F81}"/>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800B47B-7D38-4FD9-8952-F3AD64FD1D1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F9C7F26C-ED24-4DB9-9102-0FF47F6C9F6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A2FA03F9-1106-4B6B-B653-783DB6512BC4}"/>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50C3252-91D9-4B1A-BBAE-9D2D73BA3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3936C13-77A3-4CB4-973E-7546F30BDF1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4D6C97-F8FE-41B4-918B-DB832B15E8F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721D3A5-0D7E-4C16-A4AA-AE487B72044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9E09DDB-E1AB-4ADD-A835-6820F4C1F01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73" name="楕円 472">
          <a:extLst>
            <a:ext uri="{FF2B5EF4-FFF2-40B4-BE49-F238E27FC236}">
              <a16:creationId xmlns:a16="http://schemas.microsoft.com/office/drawing/2014/main" id="{F8D2B169-A755-4615-AB60-BFDF0CF66A8B}"/>
            </a:ext>
          </a:extLst>
        </xdr:cNvPr>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74" name="【市民会館】&#10;一人当たり面積該当値テキスト">
          <a:extLst>
            <a:ext uri="{FF2B5EF4-FFF2-40B4-BE49-F238E27FC236}">
              <a16:creationId xmlns:a16="http://schemas.microsoft.com/office/drawing/2014/main" id="{9D12F81F-7163-4E3E-96FC-7E02BC77E31A}"/>
            </a:ext>
          </a:extLst>
        </xdr:cNvPr>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75" name="楕円 474">
          <a:extLst>
            <a:ext uri="{FF2B5EF4-FFF2-40B4-BE49-F238E27FC236}">
              <a16:creationId xmlns:a16="http://schemas.microsoft.com/office/drawing/2014/main" id="{924A77E6-9706-43D3-A9BC-06745B064803}"/>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41911</xdr:rowOff>
    </xdr:to>
    <xdr:cxnSp macro="">
      <xdr:nvCxnSpPr>
        <xdr:cNvPr id="476" name="直線コネクタ 475">
          <a:extLst>
            <a:ext uri="{FF2B5EF4-FFF2-40B4-BE49-F238E27FC236}">
              <a16:creationId xmlns:a16="http://schemas.microsoft.com/office/drawing/2014/main" id="{53BF99C7-B4A3-4B0E-8608-2DD2AEF1AA07}"/>
            </a:ext>
          </a:extLst>
        </xdr:cNvPr>
        <xdr:cNvCxnSpPr/>
      </xdr:nvCxnSpPr>
      <xdr:spPr>
        <a:xfrm flipV="1">
          <a:off x="9639300" y="18379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477" name="楕円 476">
          <a:extLst>
            <a:ext uri="{FF2B5EF4-FFF2-40B4-BE49-F238E27FC236}">
              <a16:creationId xmlns:a16="http://schemas.microsoft.com/office/drawing/2014/main" id="{E6FBFC56-EE2A-483A-8D1A-D6B9267EA872}"/>
            </a:ext>
          </a:extLst>
        </xdr:cNvPr>
        <xdr:cNvSpPr/>
      </xdr:nvSpPr>
      <xdr:spPr>
        <a:xfrm>
          <a:off x="8699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47625</xdr:rowOff>
    </xdr:to>
    <xdr:cxnSp macro="">
      <xdr:nvCxnSpPr>
        <xdr:cNvPr id="478" name="直線コネクタ 477">
          <a:extLst>
            <a:ext uri="{FF2B5EF4-FFF2-40B4-BE49-F238E27FC236}">
              <a16:creationId xmlns:a16="http://schemas.microsoft.com/office/drawing/2014/main" id="{BF63E5A4-220D-4812-9AA7-7C6F78820280}"/>
            </a:ext>
          </a:extLst>
        </xdr:cNvPr>
        <xdr:cNvCxnSpPr/>
      </xdr:nvCxnSpPr>
      <xdr:spPr>
        <a:xfrm flipV="1">
          <a:off x="8750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79" name="楕円 478">
          <a:extLst>
            <a:ext uri="{FF2B5EF4-FFF2-40B4-BE49-F238E27FC236}">
              <a16:creationId xmlns:a16="http://schemas.microsoft.com/office/drawing/2014/main" id="{01DDF50C-A3A6-497E-938D-203C818A578E}"/>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53339</xdr:rowOff>
    </xdr:to>
    <xdr:cxnSp macro="">
      <xdr:nvCxnSpPr>
        <xdr:cNvPr id="480" name="直線コネクタ 479">
          <a:extLst>
            <a:ext uri="{FF2B5EF4-FFF2-40B4-BE49-F238E27FC236}">
              <a16:creationId xmlns:a16="http://schemas.microsoft.com/office/drawing/2014/main" id="{2F3EDA92-4175-4143-AFAC-6D181EAFF800}"/>
            </a:ext>
          </a:extLst>
        </xdr:cNvPr>
        <xdr:cNvCxnSpPr/>
      </xdr:nvCxnSpPr>
      <xdr:spPr>
        <a:xfrm flipV="1">
          <a:off x="7861300" y="1839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xdr:rowOff>
    </xdr:from>
    <xdr:to>
      <xdr:col>36</xdr:col>
      <xdr:colOff>165100</xdr:colOff>
      <xdr:row>107</xdr:row>
      <xdr:rowOff>109855</xdr:rowOff>
    </xdr:to>
    <xdr:sp macro="" textlink="">
      <xdr:nvSpPr>
        <xdr:cNvPr id="481" name="楕円 480">
          <a:extLst>
            <a:ext uri="{FF2B5EF4-FFF2-40B4-BE49-F238E27FC236}">
              <a16:creationId xmlns:a16="http://schemas.microsoft.com/office/drawing/2014/main" id="{C0852ECF-133E-4FCE-B2D2-8E6B6DC311E9}"/>
            </a:ext>
          </a:extLst>
        </xdr:cNvPr>
        <xdr:cNvSpPr/>
      </xdr:nvSpPr>
      <xdr:spPr>
        <a:xfrm>
          <a:off x="692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59055</xdr:rowOff>
    </xdr:to>
    <xdr:cxnSp macro="">
      <xdr:nvCxnSpPr>
        <xdr:cNvPr id="482" name="直線コネクタ 481">
          <a:extLst>
            <a:ext uri="{FF2B5EF4-FFF2-40B4-BE49-F238E27FC236}">
              <a16:creationId xmlns:a16="http://schemas.microsoft.com/office/drawing/2014/main" id="{6D546115-15C0-45F5-9B9E-0BB42BA01633}"/>
            </a:ext>
          </a:extLst>
        </xdr:cNvPr>
        <xdr:cNvCxnSpPr/>
      </xdr:nvCxnSpPr>
      <xdr:spPr>
        <a:xfrm flipV="1">
          <a:off x="6972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851164F6-8377-4EC5-A34F-475009F73EF3}"/>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98AEEC6-6041-4C9E-BBA6-1D3F707F5A42}"/>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37E43657-9651-4554-8396-5AFE9EFCAD5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300A6B3E-6C71-44DE-B5E9-26BAEB12356E}"/>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7" name="n_1mainValue【市民会館】&#10;一人当たり面積">
          <a:extLst>
            <a:ext uri="{FF2B5EF4-FFF2-40B4-BE49-F238E27FC236}">
              <a16:creationId xmlns:a16="http://schemas.microsoft.com/office/drawing/2014/main" id="{AE0BC0A2-E396-42AA-A09F-446CC68441FB}"/>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488" name="n_2mainValue【市民会館】&#10;一人当たり面積">
          <a:extLst>
            <a:ext uri="{FF2B5EF4-FFF2-40B4-BE49-F238E27FC236}">
              <a16:creationId xmlns:a16="http://schemas.microsoft.com/office/drawing/2014/main" id="{8EB564CB-B275-48A3-ACBD-54112805B69E}"/>
            </a:ext>
          </a:extLst>
        </xdr:cNvPr>
        <xdr:cNvSpPr txBox="1"/>
      </xdr:nvSpPr>
      <xdr:spPr>
        <a:xfrm>
          <a:off x="8515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89" name="n_3mainValue【市民会館】&#10;一人当たり面積">
          <a:extLst>
            <a:ext uri="{FF2B5EF4-FFF2-40B4-BE49-F238E27FC236}">
              <a16:creationId xmlns:a16="http://schemas.microsoft.com/office/drawing/2014/main" id="{C8AB3E37-D2E6-44E2-AC9E-970A513CC63B}"/>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100982</xdr:rowOff>
    </xdr:from>
    <xdr:ext cx="469744" cy="259045"/>
    <xdr:sp macro="" textlink="">
      <xdr:nvSpPr>
        <xdr:cNvPr id="490" name="n_4mainValue【市民会館】&#10;一人当たり面積">
          <a:extLst>
            <a:ext uri="{FF2B5EF4-FFF2-40B4-BE49-F238E27FC236}">
              <a16:creationId xmlns:a16="http://schemas.microsoft.com/office/drawing/2014/main" id="{466A46D6-51FB-48BB-973D-9CFEBEB87421}"/>
            </a:ext>
          </a:extLst>
        </xdr:cNvPr>
        <xdr:cNvSpPr txBox="1"/>
      </xdr:nvSpPr>
      <xdr:spPr>
        <a:xfrm>
          <a:off x="6737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F0109FF-9C06-4D63-AF93-0C6676A718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6C37940-8EF8-4E5C-9FE7-5B80A9AE66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AE3C1CC-B991-471C-A746-4AED838CAB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D811D0B-ADDB-464C-A697-8CF7689072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522581B-B90C-4298-A79B-0C6FD6B6D3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D6E796C-65BD-4FFB-A283-ACDFFF23E4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730AD49-1A2F-41A0-A475-B032F59EB2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5F1CEB5-DE89-40D9-AC42-5C02C09D3A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1D4C3C1-98C8-4F2A-9051-E344CCF329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BCE23AF-BD49-4078-A0BB-6677F25286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CFD8B7E-EAB2-46B1-863A-FD702100B8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80D8E35-9F32-4459-9119-FCF2F925E6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66A5931E-7157-4677-8284-A581764026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0672C4F-D275-4916-B81D-2E827E1676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6D95F7B-E8EE-4F7A-A820-E18E4E678CB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EB43AFCE-1DBF-4040-B788-EF0271D8A9B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48EA07F-434F-4615-99E6-603532C92D3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E861E7E-34CF-49DE-844C-875D37628F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400C1543-30EA-4251-B2EC-EE2B1B4444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397D586-7785-4AD1-BC5A-0A6F69B7DFD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B618FA03-0B98-4618-91DF-EDC2EE0E0C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CA092DE-D283-4CB5-882F-AD647818D4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404407A-A031-457D-8BFF-CFE74E7263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55024C35-1D87-4438-870D-9B9A996005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AD7FC27B-6139-479C-8918-331547FCD155}"/>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435B9F4-EE64-4EF1-9727-75084D5171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08BCA42-70BB-4F75-BCCB-F52BB95AFB8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DBD9F82-AEF4-4BEA-B5F7-06D9E7290AC5}"/>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A79C77D-E09D-4AAA-9F47-B5B1ABDBF68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8805ED4-B7F1-417C-B3F5-99386F8ED4B5}"/>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1CF28B2C-D76C-437C-AD4F-90110CDED7C8}"/>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86D7249-E51A-4AD5-8EE8-9C7059010692}"/>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3A96D7C-8550-482C-AE22-52AFDEE39A7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776CF35F-63BD-49D5-A925-E2FB5822BEC7}"/>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4E6AEAB7-B3CC-40B2-9B5D-768D570FCBC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DB77679-53E3-4B94-AAE9-67C90ADAEE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AFC2AB6-3151-41F6-B0CB-28E45AC75D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877D4B0-8FCB-41C5-9940-7C39077BB6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BF10E49-313D-497D-BD9F-69553ACDC6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B9E2711-70E7-43E1-9484-2DD5FE099D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531" name="楕円 530">
          <a:extLst>
            <a:ext uri="{FF2B5EF4-FFF2-40B4-BE49-F238E27FC236}">
              <a16:creationId xmlns:a16="http://schemas.microsoft.com/office/drawing/2014/main" id="{EADD1083-E645-4303-A939-67B29A847627}"/>
            </a:ext>
          </a:extLst>
        </xdr:cNvPr>
        <xdr:cNvSpPr/>
      </xdr:nvSpPr>
      <xdr:spPr>
        <a:xfrm>
          <a:off x="16268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DCA44CC-85E6-4A51-9726-EB7B0553F8BD}"/>
            </a:ext>
          </a:extLst>
        </xdr:cNvPr>
        <xdr:cNvSpPr txBox="1"/>
      </xdr:nvSpPr>
      <xdr:spPr>
        <a:xfrm>
          <a:off x="16357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533" name="楕円 532">
          <a:extLst>
            <a:ext uri="{FF2B5EF4-FFF2-40B4-BE49-F238E27FC236}">
              <a16:creationId xmlns:a16="http://schemas.microsoft.com/office/drawing/2014/main" id="{45163EF9-9B40-4F07-98F8-6224859C5C89}"/>
            </a:ext>
          </a:extLst>
        </xdr:cNvPr>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xdr:rowOff>
    </xdr:from>
    <xdr:to>
      <xdr:col>85</xdr:col>
      <xdr:colOff>127000</xdr:colOff>
      <xdr:row>39</xdr:row>
      <xdr:rowOff>47625</xdr:rowOff>
    </xdr:to>
    <xdr:cxnSp macro="">
      <xdr:nvCxnSpPr>
        <xdr:cNvPr id="534" name="直線コネクタ 533">
          <a:extLst>
            <a:ext uri="{FF2B5EF4-FFF2-40B4-BE49-F238E27FC236}">
              <a16:creationId xmlns:a16="http://schemas.microsoft.com/office/drawing/2014/main" id="{7309CB70-C040-4ED1-97AC-5BC69D1198C5}"/>
            </a:ext>
          </a:extLst>
        </xdr:cNvPr>
        <xdr:cNvCxnSpPr/>
      </xdr:nvCxnSpPr>
      <xdr:spPr>
        <a:xfrm>
          <a:off x="15481300" y="6688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35" name="楕円 534">
          <a:extLst>
            <a:ext uri="{FF2B5EF4-FFF2-40B4-BE49-F238E27FC236}">
              <a16:creationId xmlns:a16="http://schemas.microsoft.com/office/drawing/2014/main" id="{884CDEE8-B5E6-434A-BA0A-C51CB5CC41F9}"/>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1905</xdr:rowOff>
    </xdr:to>
    <xdr:cxnSp macro="">
      <xdr:nvCxnSpPr>
        <xdr:cNvPr id="536" name="直線コネクタ 535">
          <a:extLst>
            <a:ext uri="{FF2B5EF4-FFF2-40B4-BE49-F238E27FC236}">
              <a16:creationId xmlns:a16="http://schemas.microsoft.com/office/drawing/2014/main" id="{F2207085-769C-46F9-B5F4-17FC679E55FF}"/>
            </a:ext>
          </a:extLst>
        </xdr:cNvPr>
        <xdr:cNvCxnSpPr/>
      </xdr:nvCxnSpPr>
      <xdr:spPr>
        <a:xfrm>
          <a:off x="14592300" y="6642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31115</xdr:rowOff>
    </xdr:from>
    <xdr:to>
      <xdr:col>72</xdr:col>
      <xdr:colOff>38100</xdr:colOff>
      <xdr:row>38</xdr:row>
      <xdr:rowOff>132715</xdr:rowOff>
    </xdr:to>
    <xdr:sp macro="" textlink="">
      <xdr:nvSpPr>
        <xdr:cNvPr id="537" name="楕円 536">
          <a:extLst>
            <a:ext uri="{FF2B5EF4-FFF2-40B4-BE49-F238E27FC236}">
              <a16:creationId xmlns:a16="http://schemas.microsoft.com/office/drawing/2014/main" id="{002FA613-B5DF-47A3-9705-D15650E26290}"/>
            </a:ext>
          </a:extLst>
        </xdr:cNvPr>
        <xdr:cNvSpPr/>
      </xdr:nvSpPr>
      <xdr:spPr>
        <a:xfrm>
          <a:off x="1365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81915</xdr:rowOff>
    </xdr:from>
    <xdr:to>
      <xdr:col>76</xdr:col>
      <xdr:colOff>114300</xdr:colOff>
      <xdr:row>38</xdr:row>
      <xdr:rowOff>127635</xdr:rowOff>
    </xdr:to>
    <xdr:cxnSp macro="">
      <xdr:nvCxnSpPr>
        <xdr:cNvPr id="538" name="直線コネクタ 537">
          <a:extLst>
            <a:ext uri="{FF2B5EF4-FFF2-40B4-BE49-F238E27FC236}">
              <a16:creationId xmlns:a16="http://schemas.microsoft.com/office/drawing/2014/main" id="{053C5CD2-85C6-42E6-965C-0A87E035A277}"/>
            </a:ext>
          </a:extLst>
        </xdr:cNvPr>
        <xdr:cNvCxnSpPr/>
      </xdr:nvCxnSpPr>
      <xdr:spPr>
        <a:xfrm>
          <a:off x="13703300" y="6597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539" name="楕円 538">
          <a:extLst>
            <a:ext uri="{FF2B5EF4-FFF2-40B4-BE49-F238E27FC236}">
              <a16:creationId xmlns:a16="http://schemas.microsoft.com/office/drawing/2014/main" id="{32081964-4D0A-4871-A2AA-1C6D4B4E4E22}"/>
            </a:ext>
          </a:extLst>
        </xdr:cNvPr>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81915</xdr:rowOff>
    </xdr:to>
    <xdr:cxnSp macro="">
      <xdr:nvCxnSpPr>
        <xdr:cNvPr id="540" name="直線コネクタ 539">
          <a:extLst>
            <a:ext uri="{FF2B5EF4-FFF2-40B4-BE49-F238E27FC236}">
              <a16:creationId xmlns:a16="http://schemas.microsoft.com/office/drawing/2014/main" id="{2A5550FA-B3B3-4852-BAF0-2DB1E2E6DCEA}"/>
            </a:ext>
          </a:extLst>
        </xdr:cNvPr>
        <xdr:cNvCxnSpPr/>
      </xdr:nvCxnSpPr>
      <xdr:spPr>
        <a:xfrm>
          <a:off x="12814300" y="6547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BBEB9BF1-A598-4ABD-B4F6-CCE19763770A}"/>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472C337-53AE-4422-B5B6-5792CC7438B3}"/>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5CF2BCB-92B5-497B-97D4-7188DEFF92EA}"/>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2692F62-BDFB-40D2-A9DE-53240F417597}"/>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2C431B2-2379-4CBB-92EF-42A6DFE31A64}"/>
            </a:ext>
          </a:extLst>
        </xdr:cNvPr>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F318EE2-87F8-4028-8D03-A6FE7B6BABC9}"/>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123842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F63ACCA-BD74-4B9A-A189-96A835E579AA}"/>
            </a:ext>
          </a:extLst>
        </xdr:cNvPr>
        <xdr:cNvSpPr txBox="1"/>
      </xdr:nvSpPr>
      <xdr:spPr>
        <a:xfrm>
          <a:off x="13500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74312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F443B29-3460-47F1-B7C0-C24100D08592}"/>
            </a:ext>
          </a:extLst>
        </xdr:cNvPr>
        <xdr:cNvSpPr txBox="1"/>
      </xdr:nvSpPr>
      <xdr:spPr>
        <a:xfrm>
          <a:off x="12611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FFFB465-8152-442C-8CEF-B88A0861DE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07AADA4-03E5-479B-800C-0090D5E4C9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4CF5DDC-DDCD-44AE-BEF1-FE6FBF43C9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C1ED565D-E2E8-41FE-9511-0A1D4EFB14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60A60BF-DBEB-40BE-B4E7-19422D2AFE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9A6F9CB-1970-4C4C-B0A7-6FC46A3A39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A956B02-A235-4FA7-B2B1-E6F33E5F9C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0FDA4FB-786E-4D6B-B3AF-FD83289516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4BAE375-810E-4B85-86C8-6814A06B47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4C99F38-A08A-4476-AF3F-0151C54F9B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F71A078-E4FB-4550-8AC8-08A356C9A5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2FF60B4-8BED-4F73-A0C5-BFBC2CF0736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389771F-1EFF-44A0-9378-C7DD42D5D3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35BE427-CBBE-426E-B8E4-B6FCB0CAD05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A258F38-2D0D-4682-90A9-7EF8509406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78AE847-553E-4481-8A46-9BCFB213965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58DA982-DDCF-479E-86FE-1D5EE18F45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B37953B-0AB7-4FEA-A6D2-8606EB5744B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76E8512-CE77-43DC-AC9D-D37F67009B5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0F89CEE-9160-44A5-9D66-CA269BF043D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5094020-19BC-409A-8A49-BF546098C6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8F47FC2-BBF6-45AF-902C-F0670E506C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EB714C0-D438-453B-94C6-926EBC10C8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BFA5FC99-3617-4F7F-8293-AFA545FACF0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DA5017E-DF67-43F2-AAD9-031A326D37CA}"/>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D8CDFEEC-82BD-402C-BAA8-3872CB3217D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4D12661-EFE0-4EEE-8712-554A9555C74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75E340B6-F27C-4DF9-97D9-82F57E11A4A2}"/>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D11B1CE-5DF5-4158-9B3E-6AE7D72857DE}"/>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EBB443E7-C517-44AA-8285-3CC1E8C3713E}"/>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418FB8FE-4F52-4FE5-BD5C-79CA317153D6}"/>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767A64D0-EEFE-41CC-8829-A93D20616D68}"/>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D8F2FC6-BC43-4473-8BB5-9C02836ADD35}"/>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932836F1-8B2F-4A7D-9611-33949C315F0E}"/>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5BE9D7-E985-405E-89B8-283F96CDB3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6DDB23D-4A76-4C3B-951B-2A4EE132D1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05655D7-68BB-4E98-942A-C4609BC314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BDBD224-9577-49D9-A2B0-F07E40EA72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95DD3C1-3445-4B0E-A5FB-551C80F9E7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36407</xdr:rowOff>
    </xdr:from>
    <xdr:to>
      <xdr:col>116</xdr:col>
      <xdr:colOff>114300</xdr:colOff>
      <xdr:row>40</xdr:row>
      <xdr:rowOff>138007</xdr:rowOff>
    </xdr:to>
    <xdr:sp macro="" textlink="">
      <xdr:nvSpPr>
        <xdr:cNvPr id="588" name="楕円 587">
          <a:extLst>
            <a:ext uri="{FF2B5EF4-FFF2-40B4-BE49-F238E27FC236}">
              <a16:creationId xmlns:a16="http://schemas.microsoft.com/office/drawing/2014/main" id="{387CD567-3AD5-461A-BFE1-7D57CBF51F92}"/>
            </a:ext>
          </a:extLst>
        </xdr:cNvPr>
        <xdr:cNvSpPr/>
      </xdr:nvSpPr>
      <xdr:spPr>
        <a:xfrm>
          <a:off x="22110700" y="68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5A4AC06E-1E52-49E2-8F2A-B863E780B12A}"/>
            </a:ext>
          </a:extLst>
        </xdr:cNvPr>
        <xdr:cNvSpPr txBox="1"/>
      </xdr:nvSpPr>
      <xdr:spPr>
        <a:xfrm>
          <a:off x="22199600" y="68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42972</xdr:rowOff>
    </xdr:from>
    <xdr:to>
      <xdr:col>112</xdr:col>
      <xdr:colOff>38100</xdr:colOff>
      <xdr:row>40</xdr:row>
      <xdr:rowOff>144572</xdr:rowOff>
    </xdr:to>
    <xdr:sp macro="" textlink="">
      <xdr:nvSpPr>
        <xdr:cNvPr id="590" name="楕円 589">
          <a:extLst>
            <a:ext uri="{FF2B5EF4-FFF2-40B4-BE49-F238E27FC236}">
              <a16:creationId xmlns:a16="http://schemas.microsoft.com/office/drawing/2014/main" id="{4C82E832-FAF7-4C82-BB9B-0887D6DF78E0}"/>
            </a:ext>
          </a:extLst>
        </xdr:cNvPr>
        <xdr:cNvSpPr/>
      </xdr:nvSpPr>
      <xdr:spPr>
        <a:xfrm>
          <a:off x="21272500" y="69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87207</xdr:rowOff>
    </xdr:from>
    <xdr:to>
      <xdr:col>116</xdr:col>
      <xdr:colOff>63500</xdr:colOff>
      <xdr:row>40</xdr:row>
      <xdr:rowOff>93772</xdr:rowOff>
    </xdr:to>
    <xdr:cxnSp macro="">
      <xdr:nvCxnSpPr>
        <xdr:cNvPr id="591" name="直線コネクタ 590">
          <a:extLst>
            <a:ext uri="{FF2B5EF4-FFF2-40B4-BE49-F238E27FC236}">
              <a16:creationId xmlns:a16="http://schemas.microsoft.com/office/drawing/2014/main" id="{343D8F18-7DCD-4F54-961E-096287A75B27}"/>
            </a:ext>
          </a:extLst>
        </xdr:cNvPr>
        <xdr:cNvCxnSpPr/>
      </xdr:nvCxnSpPr>
      <xdr:spPr>
        <a:xfrm flipV="1">
          <a:off x="21323300" y="6945207"/>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48706</xdr:rowOff>
    </xdr:from>
    <xdr:to>
      <xdr:col>107</xdr:col>
      <xdr:colOff>101600</xdr:colOff>
      <xdr:row>40</xdr:row>
      <xdr:rowOff>150306</xdr:rowOff>
    </xdr:to>
    <xdr:sp macro="" textlink="">
      <xdr:nvSpPr>
        <xdr:cNvPr id="592" name="楕円 591">
          <a:extLst>
            <a:ext uri="{FF2B5EF4-FFF2-40B4-BE49-F238E27FC236}">
              <a16:creationId xmlns:a16="http://schemas.microsoft.com/office/drawing/2014/main" id="{92FBFC5F-C30C-4E5B-9CED-99C8C9FE2763}"/>
            </a:ext>
          </a:extLst>
        </xdr:cNvPr>
        <xdr:cNvSpPr/>
      </xdr:nvSpPr>
      <xdr:spPr>
        <a:xfrm>
          <a:off x="20383500" y="69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93772</xdr:rowOff>
    </xdr:from>
    <xdr:to>
      <xdr:col>111</xdr:col>
      <xdr:colOff>177800</xdr:colOff>
      <xdr:row>40</xdr:row>
      <xdr:rowOff>99506</xdr:rowOff>
    </xdr:to>
    <xdr:cxnSp macro="">
      <xdr:nvCxnSpPr>
        <xdr:cNvPr id="593" name="直線コネクタ 592">
          <a:extLst>
            <a:ext uri="{FF2B5EF4-FFF2-40B4-BE49-F238E27FC236}">
              <a16:creationId xmlns:a16="http://schemas.microsoft.com/office/drawing/2014/main" id="{3D105C5B-3783-4BF0-9349-2A9D34D23C47}"/>
            </a:ext>
          </a:extLst>
        </xdr:cNvPr>
        <xdr:cNvCxnSpPr/>
      </xdr:nvCxnSpPr>
      <xdr:spPr>
        <a:xfrm flipV="1">
          <a:off x="20434300" y="6951772"/>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54478</xdr:rowOff>
    </xdr:from>
    <xdr:to>
      <xdr:col>102</xdr:col>
      <xdr:colOff>165100</xdr:colOff>
      <xdr:row>40</xdr:row>
      <xdr:rowOff>156078</xdr:rowOff>
    </xdr:to>
    <xdr:sp macro="" textlink="">
      <xdr:nvSpPr>
        <xdr:cNvPr id="594" name="楕円 593">
          <a:extLst>
            <a:ext uri="{FF2B5EF4-FFF2-40B4-BE49-F238E27FC236}">
              <a16:creationId xmlns:a16="http://schemas.microsoft.com/office/drawing/2014/main" id="{9B03CFE6-E4A9-4E98-AB8C-3F11FA441324}"/>
            </a:ext>
          </a:extLst>
        </xdr:cNvPr>
        <xdr:cNvSpPr/>
      </xdr:nvSpPr>
      <xdr:spPr>
        <a:xfrm>
          <a:off x="19494500" y="69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99506</xdr:rowOff>
    </xdr:from>
    <xdr:to>
      <xdr:col>107</xdr:col>
      <xdr:colOff>50800</xdr:colOff>
      <xdr:row>40</xdr:row>
      <xdr:rowOff>105278</xdr:rowOff>
    </xdr:to>
    <xdr:cxnSp macro="">
      <xdr:nvCxnSpPr>
        <xdr:cNvPr id="595" name="直線コネクタ 594">
          <a:extLst>
            <a:ext uri="{FF2B5EF4-FFF2-40B4-BE49-F238E27FC236}">
              <a16:creationId xmlns:a16="http://schemas.microsoft.com/office/drawing/2014/main" id="{56241547-DF07-4269-B655-F5E8CA598AA9}"/>
            </a:ext>
          </a:extLst>
        </xdr:cNvPr>
        <xdr:cNvCxnSpPr/>
      </xdr:nvCxnSpPr>
      <xdr:spPr>
        <a:xfrm flipV="1">
          <a:off x="19545300" y="6957506"/>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60006</xdr:rowOff>
    </xdr:from>
    <xdr:to>
      <xdr:col>98</xdr:col>
      <xdr:colOff>38100</xdr:colOff>
      <xdr:row>40</xdr:row>
      <xdr:rowOff>161606</xdr:rowOff>
    </xdr:to>
    <xdr:sp macro="" textlink="">
      <xdr:nvSpPr>
        <xdr:cNvPr id="596" name="楕円 595">
          <a:extLst>
            <a:ext uri="{FF2B5EF4-FFF2-40B4-BE49-F238E27FC236}">
              <a16:creationId xmlns:a16="http://schemas.microsoft.com/office/drawing/2014/main" id="{63D9EFA1-8E51-4A61-B7F8-D3D3B7A427B7}"/>
            </a:ext>
          </a:extLst>
        </xdr:cNvPr>
        <xdr:cNvSpPr/>
      </xdr:nvSpPr>
      <xdr:spPr>
        <a:xfrm>
          <a:off x="18605500" y="69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105278</xdr:rowOff>
    </xdr:from>
    <xdr:to>
      <xdr:col>102</xdr:col>
      <xdr:colOff>114300</xdr:colOff>
      <xdr:row>40</xdr:row>
      <xdr:rowOff>110806</xdr:rowOff>
    </xdr:to>
    <xdr:cxnSp macro="">
      <xdr:nvCxnSpPr>
        <xdr:cNvPr id="597" name="直線コネクタ 596">
          <a:extLst>
            <a:ext uri="{FF2B5EF4-FFF2-40B4-BE49-F238E27FC236}">
              <a16:creationId xmlns:a16="http://schemas.microsoft.com/office/drawing/2014/main" id="{870C7193-7742-4EB9-BF24-217A03B01959}"/>
            </a:ext>
          </a:extLst>
        </xdr:cNvPr>
        <xdr:cNvCxnSpPr/>
      </xdr:nvCxnSpPr>
      <xdr:spPr>
        <a:xfrm flipV="1">
          <a:off x="18656300" y="6963278"/>
          <a:ext cx="889000" cy="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1D772775-C7E1-44AE-BCBE-CC9EDACFB3D7}"/>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7175623-D57F-4279-B8C0-722B647DA48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744B162-EEDD-4C5B-85C2-B9EDA97CE387}"/>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4CFC657B-F4C4-4FE5-B95F-A515C99DDBEF}"/>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135699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6371D4F-928D-477B-A846-A8B15EF15BB3}"/>
            </a:ext>
          </a:extLst>
        </xdr:cNvPr>
        <xdr:cNvSpPr txBox="1"/>
      </xdr:nvSpPr>
      <xdr:spPr>
        <a:xfrm>
          <a:off x="21043411" y="69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141433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A631A5D-A26D-4CC3-8AFD-4BC81DE68968}"/>
            </a:ext>
          </a:extLst>
        </xdr:cNvPr>
        <xdr:cNvSpPr txBox="1"/>
      </xdr:nvSpPr>
      <xdr:spPr>
        <a:xfrm>
          <a:off x="20167111" y="69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147205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72149D7C-4B06-45D3-97BD-F7084F14E404}"/>
            </a:ext>
          </a:extLst>
        </xdr:cNvPr>
        <xdr:cNvSpPr txBox="1"/>
      </xdr:nvSpPr>
      <xdr:spPr>
        <a:xfrm>
          <a:off x="19278111" y="70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152733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2E32538F-9D8A-406D-A1E5-A84D71F633AA}"/>
            </a:ext>
          </a:extLst>
        </xdr:cNvPr>
        <xdr:cNvSpPr txBox="1"/>
      </xdr:nvSpPr>
      <xdr:spPr>
        <a:xfrm>
          <a:off x="18389111" y="701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44DC692-0F29-441B-960E-6C3106F67E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8894816-9EE0-4FFC-861E-FBEE0EECE4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6D7CEEC-5EFF-4417-A60A-B1B0EB3D36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4DA1F50-AA7F-4D84-A01C-D89839B6B3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B677053-A2B8-48CA-977F-4BF99DC0B3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4DF6F66-C449-480B-A5BB-EAC452D940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ED62251-7CAA-4969-ABA7-7C512404E0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794A766-96CB-4ED1-A4F0-060A05AF63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65D59F8B-FB8F-4CDA-929E-79219DD5BE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844DE1B-7A6F-4F0C-9ADD-CB2C102FF0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B394AEAD-91A2-4A8E-9317-43179891F7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8D3C62A7-B8EE-4474-AD9E-B72344EB154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198D325-EA8F-4845-9155-31060238386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D273665-FBE4-4F34-A9D8-2F6A303D4F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C7E9117-B767-45BE-855F-A3907B9A1F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D1FC5BE-9D2D-4126-9222-6324D7180A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F446983-9990-4EEE-A034-BF5AB342DB2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9CF79A90-072E-409D-B9D9-D82B830828D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79BB3B4E-FA74-4FC2-B9ED-21877DA110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E7A64203-D654-4C9C-B599-5A0C4368A43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E7775C65-40B1-468A-95A4-4C959AEDF9B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3931802-786B-4190-AEA5-E8101B37BD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1EC8BC5C-F6F5-4B1D-ABB9-28E32046A3A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60923C6A-ABF8-4FC6-98FE-41531716DA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C6162F5B-B83B-4672-982C-0FBC663AC343}"/>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7509113-D623-429F-9D52-16D0CB8FE6F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6D5B4EC9-FA6A-4CA8-9C10-7ED21DF8DFD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A0802F2-D272-46F4-85EF-3D619EE796DF}"/>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B6556C3-36D0-4C38-9848-905D24C45EC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523EAFBB-CC65-4BFC-89E1-D8D824FABB21}"/>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998E1D23-41C3-470C-A9E9-AD68C68C9B86}"/>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62FD08E6-995B-4A8C-A116-28418EC833B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A763E664-67A4-40AD-9C87-2D01AFC9476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2D0EB9B-6830-4BBB-B0E8-3AC257113CAB}"/>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2D59BAA2-AC2E-4D97-B96D-CF87E60674F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0E1A642-664A-42B4-A6F8-35E0B2F103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931E0DB-68AD-485C-999C-25C16703AE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811B777-A888-4BFC-9333-3B75353DAB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FE4E95F-55B5-4C5D-B4D8-978AACE0C0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D4D8DA8-3A14-4E33-B273-C3CC25A7CF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646" name="楕円 645">
          <a:extLst>
            <a:ext uri="{FF2B5EF4-FFF2-40B4-BE49-F238E27FC236}">
              <a16:creationId xmlns:a16="http://schemas.microsoft.com/office/drawing/2014/main" id="{717E5363-001F-4138-8A4E-E14F534D425D}"/>
            </a:ext>
          </a:extLst>
        </xdr:cNvPr>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BDBDD19-140C-41E2-BCD9-548C219F3305}"/>
            </a:ext>
          </a:extLst>
        </xdr:cNvPr>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48" name="楕円 647">
          <a:extLst>
            <a:ext uri="{FF2B5EF4-FFF2-40B4-BE49-F238E27FC236}">
              <a16:creationId xmlns:a16="http://schemas.microsoft.com/office/drawing/2014/main" id="{98D05E98-1132-49F4-BD84-6512CD4669C1}"/>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121920</xdr:rowOff>
    </xdr:to>
    <xdr:cxnSp macro="">
      <xdr:nvCxnSpPr>
        <xdr:cNvPr id="649" name="直線コネクタ 648">
          <a:extLst>
            <a:ext uri="{FF2B5EF4-FFF2-40B4-BE49-F238E27FC236}">
              <a16:creationId xmlns:a16="http://schemas.microsoft.com/office/drawing/2014/main" id="{9DD2D0BA-BA18-4FFB-BDB4-9374869F4921}"/>
            </a:ext>
          </a:extLst>
        </xdr:cNvPr>
        <xdr:cNvCxnSpPr/>
      </xdr:nvCxnSpPr>
      <xdr:spPr>
        <a:xfrm>
          <a:off x="15481300" y="1054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0" name="楕円 649">
          <a:extLst>
            <a:ext uri="{FF2B5EF4-FFF2-40B4-BE49-F238E27FC236}">
              <a16:creationId xmlns:a16="http://schemas.microsoft.com/office/drawing/2014/main" id="{F6B42635-F9EF-4AA1-A307-926F4F369C5F}"/>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87630</xdr:rowOff>
    </xdr:to>
    <xdr:cxnSp macro="">
      <xdr:nvCxnSpPr>
        <xdr:cNvPr id="651" name="直線コネクタ 650">
          <a:extLst>
            <a:ext uri="{FF2B5EF4-FFF2-40B4-BE49-F238E27FC236}">
              <a16:creationId xmlns:a16="http://schemas.microsoft.com/office/drawing/2014/main" id="{5F3650EE-F680-4C06-A147-84AFF7731B7C}"/>
            </a:ext>
          </a:extLst>
        </xdr:cNvPr>
        <xdr:cNvCxnSpPr/>
      </xdr:nvCxnSpPr>
      <xdr:spPr>
        <a:xfrm>
          <a:off x="14592300" y="10511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652" name="楕円 651">
          <a:extLst>
            <a:ext uri="{FF2B5EF4-FFF2-40B4-BE49-F238E27FC236}">
              <a16:creationId xmlns:a16="http://schemas.microsoft.com/office/drawing/2014/main" id="{E9A2D044-90C5-481C-ABC8-C02D5C82FFCF}"/>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53340</xdr:rowOff>
    </xdr:to>
    <xdr:cxnSp macro="">
      <xdr:nvCxnSpPr>
        <xdr:cNvPr id="653" name="直線コネクタ 652">
          <a:extLst>
            <a:ext uri="{FF2B5EF4-FFF2-40B4-BE49-F238E27FC236}">
              <a16:creationId xmlns:a16="http://schemas.microsoft.com/office/drawing/2014/main" id="{1F10738D-BA16-4EA2-B606-0E1F45CDDC96}"/>
            </a:ext>
          </a:extLst>
        </xdr:cNvPr>
        <xdr:cNvCxnSpPr/>
      </xdr:nvCxnSpPr>
      <xdr:spPr>
        <a:xfrm>
          <a:off x="13703300" y="1047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654" name="楕円 653">
          <a:extLst>
            <a:ext uri="{FF2B5EF4-FFF2-40B4-BE49-F238E27FC236}">
              <a16:creationId xmlns:a16="http://schemas.microsoft.com/office/drawing/2014/main" id="{A471757A-522C-4E99-9BD5-4F52599BB986}"/>
            </a:ext>
          </a:extLst>
        </xdr:cNvPr>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19050</xdr:rowOff>
    </xdr:to>
    <xdr:cxnSp macro="">
      <xdr:nvCxnSpPr>
        <xdr:cNvPr id="655" name="直線コネクタ 654">
          <a:extLst>
            <a:ext uri="{FF2B5EF4-FFF2-40B4-BE49-F238E27FC236}">
              <a16:creationId xmlns:a16="http://schemas.microsoft.com/office/drawing/2014/main" id="{71419DD8-D585-4E83-BFE8-D86FA87A28A0}"/>
            </a:ext>
          </a:extLst>
        </xdr:cNvPr>
        <xdr:cNvCxnSpPr/>
      </xdr:nvCxnSpPr>
      <xdr:spPr>
        <a:xfrm>
          <a:off x="12814300" y="1044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4F71E172-5659-4680-81FF-2CCA067EBB08}"/>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76CABE8-D15F-44D3-A587-69082C1C27BA}"/>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EFB44B24-2CA5-46BF-A721-6EB4028145C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CA3512B-8B29-406F-99E5-20A0C623AC7B}"/>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D16C611B-27E3-4E59-B404-FAA3FFB4EFC6}"/>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8E442270-2B26-4362-8862-6E2598E41AB0}"/>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DE3C215B-4044-432D-AF17-57DEF8434713}"/>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E38D004-B4B7-4074-9780-7B61B5D37F9D}"/>
            </a:ext>
          </a:extLst>
        </xdr:cNvPr>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2E9420D2-DA62-4112-97F9-B6FE44C4A7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8C4900E-90DE-480A-9569-9D15FE4CE5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B44AB4C5-3014-4B70-BA5C-897F6FE9BE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C79B840-D6CB-4013-B925-8F3B1F44D9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1C7F82E-E8B7-4D99-97D6-1863F4C735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AC35400-6765-4CEF-AB11-87D03060FF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68DBB72-E52E-4C62-AEB2-012EE3DD68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24A5D2A-434B-462B-BE0C-491722758A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18A988C-ABC8-45A7-8532-B7617483FB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7BBE1BCA-6F16-4623-A675-BEBF45B992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4EAAD469-46F9-4975-BAF9-67B85E1D60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8FA17FEA-3A2C-4B1A-879F-6886F58B67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F98480D1-2C4B-472D-AA9A-C33397828D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75544775-573C-4564-996D-C39136D731C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338192CC-C897-4131-BCBB-7338B506E92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65DB599-8575-47F6-A94F-320090A6409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A9FC4930-5ACE-4C7B-8573-2CB59A02AA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11E41362-932D-4FDB-8924-EFD3B59EA60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C6BACDC-7D8C-4778-874D-62C25476C0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F496759-82A5-49F3-9357-D1C4D1A7D9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AA2BD85-0EA7-4BE4-AACE-9C0CF55569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C877C55-9288-4B1E-85C6-24950A59C0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B3C0984-0CA1-4B26-9D7D-5E53ED2998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D721E02C-133F-478C-B4C4-0058351DF1F5}"/>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D8E5EF8C-0FC3-46ED-B2DA-B8453A2F5EE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132E78B0-AD2F-431C-855B-69D2A122A78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3005E389-A8E4-4260-A6F6-67EFE165C248}"/>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3CC4D9E-FE46-4E28-9E30-9C0608A569D4}"/>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D5B9417D-FC47-44E0-9D80-9F99E831B569}"/>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B34E2762-51ED-4D76-B64F-6F75CF34F31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22CDB88D-59CE-4413-9D1A-345FA84DD76D}"/>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3F6853D8-9A51-4A88-AD9C-18784C1AAD78}"/>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BB366D63-77B1-4D4D-B0A9-B9E80D9DB72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1C48CB63-1883-4EF5-B744-1AD7C415A72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2CA0CF1-0B7A-436D-A894-23A0ED00A9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6E1480E-80CD-4637-AE83-2954C4FC38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BA9DECD-FFE2-48C1-A75A-DA4F3B0F29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5C79780-68B8-489B-87CC-75BDF481EF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4564F33-0852-470E-AB74-A0A2AA33EE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3" name="楕円 702">
          <a:extLst>
            <a:ext uri="{FF2B5EF4-FFF2-40B4-BE49-F238E27FC236}">
              <a16:creationId xmlns:a16="http://schemas.microsoft.com/office/drawing/2014/main" id="{CA7C8DF6-E8D7-4081-9C00-99901928D55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7D063945-6F7E-4FD9-A27F-9863AFAF896C}"/>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5" name="楕円 704">
          <a:extLst>
            <a:ext uri="{FF2B5EF4-FFF2-40B4-BE49-F238E27FC236}">
              <a16:creationId xmlns:a16="http://schemas.microsoft.com/office/drawing/2014/main" id="{E1A02A51-C788-4DEC-BDC1-17EB441D8A3C}"/>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19050</xdr:rowOff>
    </xdr:to>
    <xdr:cxnSp macro="">
      <xdr:nvCxnSpPr>
        <xdr:cNvPr id="706" name="直線コネクタ 705">
          <a:extLst>
            <a:ext uri="{FF2B5EF4-FFF2-40B4-BE49-F238E27FC236}">
              <a16:creationId xmlns:a16="http://schemas.microsoft.com/office/drawing/2014/main" id="{528D300B-F15C-4E5A-9A4C-5DC591E22B51}"/>
            </a:ext>
          </a:extLst>
        </xdr:cNvPr>
        <xdr:cNvCxnSpPr/>
      </xdr:nvCxnSpPr>
      <xdr:spPr>
        <a:xfrm flipV="1">
          <a:off x="21323300" y="10812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07" name="楕円 706">
          <a:extLst>
            <a:ext uri="{FF2B5EF4-FFF2-40B4-BE49-F238E27FC236}">
              <a16:creationId xmlns:a16="http://schemas.microsoft.com/office/drawing/2014/main" id="{784F4D4A-CD8E-48AD-95EF-0EB6EA67E618}"/>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08" name="直線コネクタ 707">
          <a:extLst>
            <a:ext uri="{FF2B5EF4-FFF2-40B4-BE49-F238E27FC236}">
              <a16:creationId xmlns:a16="http://schemas.microsoft.com/office/drawing/2014/main" id="{74DFE3A4-8DCB-47BC-B388-672ECB3A611A}"/>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09" name="楕円 708">
          <a:extLst>
            <a:ext uri="{FF2B5EF4-FFF2-40B4-BE49-F238E27FC236}">
              <a16:creationId xmlns:a16="http://schemas.microsoft.com/office/drawing/2014/main" id="{AC077AAD-174C-4863-9015-6EC1B25C53E2}"/>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0" name="直線コネクタ 709">
          <a:extLst>
            <a:ext uri="{FF2B5EF4-FFF2-40B4-BE49-F238E27FC236}">
              <a16:creationId xmlns:a16="http://schemas.microsoft.com/office/drawing/2014/main" id="{39A98636-0981-4FDA-B808-20E9663BADD2}"/>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711" name="楕円 710">
          <a:extLst>
            <a:ext uri="{FF2B5EF4-FFF2-40B4-BE49-F238E27FC236}">
              <a16:creationId xmlns:a16="http://schemas.microsoft.com/office/drawing/2014/main" id="{C1213B88-F206-49B0-850B-2ED92D36703F}"/>
            </a:ext>
          </a:extLst>
        </xdr:cNvPr>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712" name="直線コネクタ 711">
          <a:extLst>
            <a:ext uri="{FF2B5EF4-FFF2-40B4-BE49-F238E27FC236}">
              <a16:creationId xmlns:a16="http://schemas.microsoft.com/office/drawing/2014/main" id="{5BA1713C-8B65-4158-A806-D5ED835D4BF3}"/>
            </a:ext>
          </a:extLst>
        </xdr:cNvPr>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BA663E8-DE09-4702-92F4-4DDD400A25B6}"/>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9D56733-BE59-4402-8104-F4178CB011BE}"/>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12F12D17-8B79-4548-A7E5-23F5DB104523}"/>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76C71CC2-6602-4073-88F3-39CF9B6B89D9}"/>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7" name="n_1mainValue【保健センター・保健所】&#10;一人当たり面積">
          <a:extLst>
            <a:ext uri="{FF2B5EF4-FFF2-40B4-BE49-F238E27FC236}">
              <a16:creationId xmlns:a16="http://schemas.microsoft.com/office/drawing/2014/main" id="{64B47223-8222-4B28-A85F-1DD196AA4006}"/>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18" name="n_2mainValue【保健センター・保健所】&#10;一人当たり面積">
          <a:extLst>
            <a:ext uri="{FF2B5EF4-FFF2-40B4-BE49-F238E27FC236}">
              <a16:creationId xmlns:a16="http://schemas.microsoft.com/office/drawing/2014/main" id="{BEA9F935-DF63-4622-B1A2-084309471246}"/>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19" name="n_3mainValue【保健センター・保健所】&#10;一人当たり面積">
          <a:extLst>
            <a:ext uri="{FF2B5EF4-FFF2-40B4-BE49-F238E27FC236}">
              <a16:creationId xmlns:a16="http://schemas.microsoft.com/office/drawing/2014/main" id="{28EAE66B-A9C6-4DD9-A056-C3C5418CB1A8}"/>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720" name="n_4mainValue【保健センター・保健所】&#10;一人当たり面積">
          <a:extLst>
            <a:ext uri="{FF2B5EF4-FFF2-40B4-BE49-F238E27FC236}">
              <a16:creationId xmlns:a16="http://schemas.microsoft.com/office/drawing/2014/main" id="{77662244-06F8-41C8-8E00-68288E2254E7}"/>
            </a:ext>
          </a:extLst>
        </xdr:cNvPr>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689EAE4-1E3A-4BEA-BADB-2FCEA09952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81F28DB-49BB-4560-A3EC-D81328D072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B668D7D1-444A-40B9-A6D9-75EC32D768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A848C78-8D79-4181-85CB-3E34BB541D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B13B2518-01A6-4D20-86C3-8A9B0C06B2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20557CA-B698-4F48-9CFB-3DDEE28CD7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BF152E1D-78B9-43E7-A993-8832ED001D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F2318E0-21B5-456C-8ADE-AFE9DA4C59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7A12B19-BBA9-48EF-88E4-0656F41FD8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E426FEC-A958-4D5E-9167-617372F28C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67DA354-29E0-4457-84B5-0D22D22A24D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6F7CAAD7-6005-45E4-81C2-68AC71D13F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2FFBE17D-E097-44C1-95F7-F2F84B0F65A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66AF299D-8EEC-48AC-9805-8B67BA43D94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14F332F3-529D-4040-B2D7-51AABDE5BA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221E195C-B37E-4941-905C-222027A1A08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D5039A14-64E4-4DB2-9FA7-BA69B677EF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41720A8-80B0-4CB8-AEB1-099DF8CE115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D4929C44-692B-4F6A-866E-7F0959BF075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556E8122-A18E-4ABA-81FC-F79EA3C750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9A6D6139-4E7F-4DDC-8E1F-599493BB3A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789E4B9-483A-4353-9C6B-42A982873A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7DCE300E-38CE-4937-89C0-C952E99EBF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59558578-9AC5-43EA-B41C-9D2883F04E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34009394-55CF-4809-BCDD-135C271F2256}"/>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D0B4C56-7C2E-4062-82E0-4FE47070F6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7E114DC6-8FA2-4493-9078-ABBA349DDE9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186F8B0-AD84-4050-AECB-5845B50325DB}"/>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B5A93A65-2277-469F-A1E3-05C8A3486B5D}"/>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F0F39B5-AD0E-4D4D-BB27-CB6A034D3687}"/>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E6083112-1C2E-4F44-9354-816C578A931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67CF91B-0195-4E4D-8F80-22AE3A34123F}"/>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51A29DFC-57B6-44C9-A924-961774B8C73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39436661-B2CA-43AF-B12E-CACE1D0836C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375CC673-86A3-4F5E-AE26-BC009E8084D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05B5E41-1607-40AC-A162-32DBA1F3CA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F3AA4E4-2D93-4F49-AF51-0DA18F77F2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F249D7E-0203-4836-9C42-B5284A5CFB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14FC7BE-7712-4898-A606-B3A7334971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C753133-2FE7-4559-BAF7-9852F36D79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61" name="楕円 760">
          <a:extLst>
            <a:ext uri="{FF2B5EF4-FFF2-40B4-BE49-F238E27FC236}">
              <a16:creationId xmlns:a16="http://schemas.microsoft.com/office/drawing/2014/main" id="{80F66C5E-CBF7-4C01-8C8E-EE3C414AFB1C}"/>
            </a:ext>
          </a:extLst>
        </xdr:cNvPr>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93A01EC0-D82E-4BB5-AF68-679F78F29BA9}"/>
            </a:ext>
          </a:extLst>
        </xdr:cNvPr>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763" name="楕円 762">
          <a:extLst>
            <a:ext uri="{FF2B5EF4-FFF2-40B4-BE49-F238E27FC236}">
              <a16:creationId xmlns:a16="http://schemas.microsoft.com/office/drawing/2014/main" id="{13CA7C48-60BA-4CE3-ACD4-E188A0A43618}"/>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160020</xdr:rowOff>
    </xdr:to>
    <xdr:cxnSp macro="">
      <xdr:nvCxnSpPr>
        <xdr:cNvPr id="764" name="直線コネクタ 763">
          <a:extLst>
            <a:ext uri="{FF2B5EF4-FFF2-40B4-BE49-F238E27FC236}">
              <a16:creationId xmlns:a16="http://schemas.microsoft.com/office/drawing/2014/main" id="{AC92D417-22A5-48A9-B4B2-46898CB0E924}"/>
            </a:ext>
          </a:extLst>
        </xdr:cNvPr>
        <xdr:cNvCxnSpPr/>
      </xdr:nvCxnSpPr>
      <xdr:spPr>
        <a:xfrm>
          <a:off x="15481300" y="14009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65" name="楕円 764">
          <a:extLst>
            <a:ext uri="{FF2B5EF4-FFF2-40B4-BE49-F238E27FC236}">
              <a16:creationId xmlns:a16="http://schemas.microsoft.com/office/drawing/2014/main" id="{D0B36BBD-DB60-4377-ADFD-A5089C561EA9}"/>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121920</xdr:rowOff>
    </xdr:to>
    <xdr:cxnSp macro="">
      <xdr:nvCxnSpPr>
        <xdr:cNvPr id="766" name="直線コネクタ 765">
          <a:extLst>
            <a:ext uri="{FF2B5EF4-FFF2-40B4-BE49-F238E27FC236}">
              <a16:creationId xmlns:a16="http://schemas.microsoft.com/office/drawing/2014/main" id="{6D02F319-8187-4C9E-8458-BCBDBECD7417}"/>
            </a:ext>
          </a:extLst>
        </xdr:cNvPr>
        <xdr:cNvCxnSpPr/>
      </xdr:nvCxnSpPr>
      <xdr:spPr>
        <a:xfrm>
          <a:off x="14592300" y="13971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767" name="楕円 766">
          <a:extLst>
            <a:ext uri="{FF2B5EF4-FFF2-40B4-BE49-F238E27FC236}">
              <a16:creationId xmlns:a16="http://schemas.microsoft.com/office/drawing/2014/main" id="{6543A9F5-4387-4B82-8ABA-F5896E6BC83D}"/>
            </a:ext>
          </a:extLst>
        </xdr:cNvPr>
        <xdr:cNvSpPr/>
      </xdr:nvSpPr>
      <xdr:spPr>
        <a:xfrm>
          <a:off x="1365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83820</xdr:rowOff>
    </xdr:to>
    <xdr:cxnSp macro="">
      <xdr:nvCxnSpPr>
        <xdr:cNvPr id="768" name="直線コネクタ 767">
          <a:extLst>
            <a:ext uri="{FF2B5EF4-FFF2-40B4-BE49-F238E27FC236}">
              <a16:creationId xmlns:a16="http://schemas.microsoft.com/office/drawing/2014/main" id="{CD2362E8-16B2-49BF-B862-085A17C7E07C}"/>
            </a:ext>
          </a:extLst>
        </xdr:cNvPr>
        <xdr:cNvCxnSpPr/>
      </xdr:nvCxnSpPr>
      <xdr:spPr>
        <a:xfrm>
          <a:off x="13703300" y="139312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769" name="楕円 768">
          <a:extLst>
            <a:ext uri="{FF2B5EF4-FFF2-40B4-BE49-F238E27FC236}">
              <a16:creationId xmlns:a16="http://schemas.microsoft.com/office/drawing/2014/main" id="{99D84E09-DDA2-4432-A5D1-3A7FFF780305}"/>
            </a:ext>
          </a:extLst>
        </xdr:cNvPr>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43814</xdr:rowOff>
    </xdr:to>
    <xdr:cxnSp macro="">
      <xdr:nvCxnSpPr>
        <xdr:cNvPr id="770" name="直線コネクタ 769">
          <a:extLst>
            <a:ext uri="{FF2B5EF4-FFF2-40B4-BE49-F238E27FC236}">
              <a16:creationId xmlns:a16="http://schemas.microsoft.com/office/drawing/2014/main" id="{09A57E63-EE06-4E62-A07B-A9E52918FE19}"/>
            </a:ext>
          </a:extLst>
        </xdr:cNvPr>
        <xdr:cNvCxnSpPr/>
      </xdr:nvCxnSpPr>
      <xdr:spPr>
        <a:xfrm>
          <a:off x="12814300" y="138912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B509B225-CF1F-4C7D-8B69-E568D7670566}"/>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8B0D1EE-62A2-4077-BEF9-1B2CC9428E52}"/>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777D1384-7525-44A1-84F6-A0BC2A57321E}"/>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2A69069-0D6B-4121-846C-C5C06D22894F}"/>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775" name="n_1mainValue【消防施設】&#10;有形固定資産減価償却率">
          <a:extLst>
            <a:ext uri="{FF2B5EF4-FFF2-40B4-BE49-F238E27FC236}">
              <a16:creationId xmlns:a16="http://schemas.microsoft.com/office/drawing/2014/main" id="{AB8BB21F-D459-4187-A09B-659392EA86AF}"/>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76" name="n_2mainValue【消防施設】&#10;有形固定資産減価償却率">
          <a:extLst>
            <a:ext uri="{FF2B5EF4-FFF2-40B4-BE49-F238E27FC236}">
              <a16:creationId xmlns:a16="http://schemas.microsoft.com/office/drawing/2014/main" id="{D177EEEB-E277-42F1-AF19-854F126260E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777" name="n_3mainValue【消防施設】&#10;有形固定資産減価償却率">
          <a:extLst>
            <a:ext uri="{FF2B5EF4-FFF2-40B4-BE49-F238E27FC236}">
              <a16:creationId xmlns:a16="http://schemas.microsoft.com/office/drawing/2014/main" id="{65B44985-2236-412A-BE2F-F76F801F7117}"/>
            </a:ext>
          </a:extLst>
        </xdr:cNvPr>
        <xdr:cNvSpPr txBox="1"/>
      </xdr:nvSpPr>
      <xdr:spPr>
        <a:xfrm>
          <a:off x="13500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8" name="n_4mainValue【消防施設】&#10;有形固定資産減価償却率">
          <a:extLst>
            <a:ext uri="{FF2B5EF4-FFF2-40B4-BE49-F238E27FC236}">
              <a16:creationId xmlns:a16="http://schemas.microsoft.com/office/drawing/2014/main" id="{7AB218A2-3669-404D-BAF1-4CBBA5AF6940}"/>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6A4257B7-8E60-442A-9B9A-491BC20A23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E30F9E3D-0447-4186-B43A-1AFB87D86C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7C587B18-B16B-41E4-B667-03A768BFC1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6AADFD2B-3A4E-4688-8E5A-5C398540F1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B04819A8-3B17-4D10-BBE4-961D82BE79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D2E8B1F-A484-46C4-9633-9B34E2A005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313D767C-189F-42AE-B546-C5FB7C751C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1E7FAF42-0F52-4B04-8ED8-DA23EBE04C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B6FCBF2-5ACF-4798-99F3-06CB627B50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B4872634-CEE7-4108-B34F-9B86201786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BFF48413-5F9C-4723-85C5-1A4FA2C2D32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4E140782-D17C-42C9-BAC0-0BACD76A978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C33E9518-9A7F-43BF-B3EF-7FCA1FBC68B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A46D5962-3044-481E-B1E3-DBFA6C1666A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9C326908-E6E9-4AAB-89CE-319037687A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A0ADBD2B-B416-4037-B59C-154AF5F7F5D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56308E20-BFE7-4B45-95E5-947C906A99A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D728FDC3-997E-4446-ADC0-6F83919E6E5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7FFE65A5-F5B3-43C8-83C4-8D181E55271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0C1033D-8CE4-49EE-B5B9-57E84063ED6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1855A5E3-B38B-49B7-875E-FE7A479FFC9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CD670C95-A053-493B-95CE-1379573DE8A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37AFD22-46E5-49FF-83AF-D1C1709932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66C7D685-651D-431F-9356-FF9561ADF4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5450B462-41DD-4B33-92BF-BBC7320809B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1116C7F6-E96B-4F28-BD23-8C1CF7C4A36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B0623384-67F1-4C89-A329-F07915B7347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0A8634A-B1AC-4769-A95F-EAC41C06EB62}"/>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E807DAC9-2092-4ECD-8311-75361667CB01}"/>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337A14ED-C68A-4FCA-A18D-03D32EDB51AB}"/>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54619FBA-93BA-4AC3-9CB7-2489B1172343}"/>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2C52B12-1419-4EB1-87C6-64B72E88289F}"/>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0028F9B-6065-42B9-8C48-29E5E434823F}"/>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9BFEA951-5AB8-4F84-B833-9217F73A171B}"/>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EEFC8737-A9A6-4DC8-B852-E66B396FBE4B}"/>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54AD3F0F-9001-49B3-8E88-9EDE9BB8F30D}"/>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3DAE14D-404B-4A74-9AB1-334949C04B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CDFF9C2-3D7A-40DE-8201-3EE5700969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E66E1A8-9734-4744-AB65-B42F784D48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760A131-0F0D-4E67-8088-7801A3A964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1F97B40-4BC0-4C6B-88BE-63DB1302BC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0" name="楕円 819">
          <a:extLst>
            <a:ext uri="{FF2B5EF4-FFF2-40B4-BE49-F238E27FC236}">
              <a16:creationId xmlns:a16="http://schemas.microsoft.com/office/drawing/2014/main" id="{6024FA58-3FA9-4391-9085-ABEAB06EED5C}"/>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xdr:rowOff>
    </xdr:from>
    <xdr:ext cx="469744" cy="259045"/>
    <xdr:sp macro="" textlink="">
      <xdr:nvSpPr>
        <xdr:cNvPr id="821" name="【消防施設】&#10;一人当たり面積該当値テキスト">
          <a:extLst>
            <a:ext uri="{FF2B5EF4-FFF2-40B4-BE49-F238E27FC236}">
              <a16:creationId xmlns:a16="http://schemas.microsoft.com/office/drawing/2014/main" id="{BB1C8113-AE59-47C3-8B53-17940BAE4E8B}"/>
            </a:ext>
          </a:extLst>
        </xdr:cNvPr>
        <xdr:cNvSpPr txBox="1"/>
      </xdr:nvSpPr>
      <xdr:spPr>
        <a:xfrm>
          <a:off x="22199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2" name="楕円 821">
          <a:extLst>
            <a:ext uri="{FF2B5EF4-FFF2-40B4-BE49-F238E27FC236}">
              <a16:creationId xmlns:a16="http://schemas.microsoft.com/office/drawing/2014/main" id="{B3331008-71C4-48BB-84A4-350CF7318078}"/>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78921</xdr:rowOff>
    </xdr:to>
    <xdr:cxnSp macro="">
      <xdr:nvCxnSpPr>
        <xdr:cNvPr id="823" name="直線コネクタ 822">
          <a:extLst>
            <a:ext uri="{FF2B5EF4-FFF2-40B4-BE49-F238E27FC236}">
              <a16:creationId xmlns:a16="http://schemas.microsoft.com/office/drawing/2014/main" id="{43B8ACF4-F284-443F-B67A-A570622AD04F}"/>
            </a:ext>
          </a:extLst>
        </xdr:cNvPr>
        <xdr:cNvCxnSpPr/>
      </xdr:nvCxnSpPr>
      <xdr:spPr>
        <a:xfrm flipV="1">
          <a:off x="21323300" y="146456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824" name="楕円 823">
          <a:extLst>
            <a:ext uri="{FF2B5EF4-FFF2-40B4-BE49-F238E27FC236}">
              <a16:creationId xmlns:a16="http://schemas.microsoft.com/office/drawing/2014/main" id="{31968874-412C-44C6-AB70-AE508DF668B7}"/>
            </a:ext>
          </a:extLst>
        </xdr:cNvPr>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83820</xdr:rowOff>
    </xdr:to>
    <xdr:cxnSp macro="">
      <xdr:nvCxnSpPr>
        <xdr:cNvPr id="825" name="直線コネクタ 824">
          <a:extLst>
            <a:ext uri="{FF2B5EF4-FFF2-40B4-BE49-F238E27FC236}">
              <a16:creationId xmlns:a16="http://schemas.microsoft.com/office/drawing/2014/main" id="{A35EFC16-340E-4810-A0BB-5C48A9DC6021}"/>
            </a:ext>
          </a:extLst>
        </xdr:cNvPr>
        <xdr:cNvCxnSpPr/>
      </xdr:nvCxnSpPr>
      <xdr:spPr>
        <a:xfrm flipV="1">
          <a:off x="20434300" y="146521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37919</xdr:rowOff>
    </xdr:from>
    <xdr:to>
      <xdr:col>102</xdr:col>
      <xdr:colOff>165100</xdr:colOff>
      <xdr:row>85</xdr:row>
      <xdr:rowOff>139519</xdr:rowOff>
    </xdr:to>
    <xdr:sp macro="" textlink="">
      <xdr:nvSpPr>
        <xdr:cNvPr id="826" name="楕円 825">
          <a:extLst>
            <a:ext uri="{FF2B5EF4-FFF2-40B4-BE49-F238E27FC236}">
              <a16:creationId xmlns:a16="http://schemas.microsoft.com/office/drawing/2014/main" id="{010E1B05-B702-42A3-B138-86795ABA81DD}"/>
            </a:ext>
          </a:extLst>
        </xdr:cNvPr>
        <xdr:cNvSpPr/>
      </xdr:nvSpPr>
      <xdr:spPr>
        <a:xfrm>
          <a:off x="19494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88719</xdr:rowOff>
    </xdr:to>
    <xdr:cxnSp macro="">
      <xdr:nvCxnSpPr>
        <xdr:cNvPr id="827" name="直線コネクタ 826">
          <a:extLst>
            <a:ext uri="{FF2B5EF4-FFF2-40B4-BE49-F238E27FC236}">
              <a16:creationId xmlns:a16="http://schemas.microsoft.com/office/drawing/2014/main" id="{7DBB8DC6-541F-426B-8072-F907BCF53934}"/>
            </a:ext>
          </a:extLst>
        </xdr:cNvPr>
        <xdr:cNvCxnSpPr/>
      </xdr:nvCxnSpPr>
      <xdr:spPr>
        <a:xfrm flipV="1">
          <a:off x="19545300" y="1465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42818</xdr:rowOff>
    </xdr:from>
    <xdr:to>
      <xdr:col>98</xdr:col>
      <xdr:colOff>38100</xdr:colOff>
      <xdr:row>85</xdr:row>
      <xdr:rowOff>144418</xdr:rowOff>
    </xdr:to>
    <xdr:sp macro="" textlink="">
      <xdr:nvSpPr>
        <xdr:cNvPr id="828" name="楕円 827">
          <a:extLst>
            <a:ext uri="{FF2B5EF4-FFF2-40B4-BE49-F238E27FC236}">
              <a16:creationId xmlns:a16="http://schemas.microsoft.com/office/drawing/2014/main" id="{F6FA2D63-4A7F-4779-90F5-91500EFC80AE}"/>
            </a:ext>
          </a:extLst>
        </xdr:cNvPr>
        <xdr:cNvSpPr/>
      </xdr:nvSpPr>
      <xdr:spPr>
        <a:xfrm>
          <a:off x="18605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88719</xdr:rowOff>
    </xdr:from>
    <xdr:to>
      <xdr:col>102</xdr:col>
      <xdr:colOff>114300</xdr:colOff>
      <xdr:row>85</xdr:row>
      <xdr:rowOff>93618</xdr:rowOff>
    </xdr:to>
    <xdr:cxnSp macro="">
      <xdr:nvCxnSpPr>
        <xdr:cNvPr id="829" name="直線コネクタ 828">
          <a:extLst>
            <a:ext uri="{FF2B5EF4-FFF2-40B4-BE49-F238E27FC236}">
              <a16:creationId xmlns:a16="http://schemas.microsoft.com/office/drawing/2014/main" id="{91DA3F8B-76CC-4B16-BD6F-D1E6684A9A08}"/>
            </a:ext>
          </a:extLst>
        </xdr:cNvPr>
        <xdr:cNvCxnSpPr/>
      </xdr:nvCxnSpPr>
      <xdr:spPr>
        <a:xfrm flipV="1">
          <a:off x="18656300" y="146619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8EDC816B-4A3C-4338-ADBE-2EB7D298B19F}"/>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358CBDB1-CED3-4166-9096-BFF45D411B51}"/>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E69013C7-1AB0-436F-BF64-BE5D8891F324}"/>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73DD6E4C-EDB0-43A3-8015-5C7259E54435}"/>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146248</xdr:rowOff>
    </xdr:from>
    <xdr:ext cx="469744" cy="259045"/>
    <xdr:sp macro="" textlink="">
      <xdr:nvSpPr>
        <xdr:cNvPr id="834" name="n_1mainValue【消防施設】&#10;一人当たり面積">
          <a:extLst>
            <a:ext uri="{FF2B5EF4-FFF2-40B4-BE49-F238E27FC236}">
              <a16:creationId xmlns:a16="http://schemas.microsoft.com/office/drawing/2014/main" id="{4283DAAB-D8BF-4366-AA77-C386E3227949}"/>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835" name="n_2mainValue【消防施設】&#10;一人当たり面積">
          <a:extLst>
            <a:ext uri="{FF2B5EF4-FFF2-40B4-BE49-F238E27FC236}">
              <a16:creationId xmlns:a16="http://schemas.microsoft.com/office/drawing/2014/main" id="{9A337890-C4FB-4D2D-9A03-18FE16E055E6}"/>
            </a:ext>
          </a:extLst>
        </xdr:cNvPr>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156046</xdr:rowOff>
    </xdr:from>
    <xdr:ext cx="469744" cy="259045"/>
    <xdr:sp macro="" textlink="">
      <xdr:nvSpPr>
        <xdr:cNvPr id="836" name="n_3mainValue【消防施設】&#10;一人当たり面積">
          <a:extLst>
            <a:ext uri="{FF2B5EF4-FFF2-40B4-BE49-F238E27FC236}">
              <a16:creationId xmlns:a16="http://schemas.microsoft.com/office/drawing/2014/main" id="{A2ABA047-A089-43EC-A947-ED7297DF1A6A}"/>
            </a:ext>
          </a:extLst>
        </xdr:cNvPr>
        <xdr:cNvSpPr txBox="1"/>
      </xdr:nvSpPr>
      <xdr:spPr>
        <a:xfrm>
          <a:off x="19310427" y="143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160945</xdr:rowOff>
    </xdr:from>
    <xdr:ext cx="469744" cy="259045"/>
    <xdr:sp macro="" textlink="">
      <xdr:nvSpPr>
        <xdr:cNvPr id="837" name="n_4mainValue【消防施設】&#10;一人当たり面積">
          <a:extLst>
            <a:ext uri="{FF2B5EF4-FFF2-40B4-BE49-F238E27FC236}">
              <a16:creationId xmlns:a16="http://schemas.microsoft.com/office/drawing/2014/main" id="{D938AE17-C0BD-4F1C-AA64-569393772613}"/>
            </a:ext>
          </a:extLst>
        </xdr:cNvPr>
        <xdr:cNvSpPr txBox="1"/>
      </xdr:nvSpPr>
      <xdr:spPr>
        <a:xfrm>
          <a:off x="18421427" y="1439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5C3C39A-7BAE-4060-99FF-50DCF31DB5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A1E07A9-FA3C-4B2A-B436-0BCA304857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9C86730-5D91-4DF0-9C94-AC0CF28594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77C8D99-376F-4A7B-B92A-B641327BB6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78A04AD-A304-44CE-8F1E-01EA5D7B54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4CBDF84-EAF5-44EF-8FFC-0491329E4D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44443CE-6F8A-4BF9-9654-668BCDEE7E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6FF624F-EF3C-4C09-9371-6A3A157BC0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C09673D-5144-4FCF-A78D-93910F1213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A1BFFF7-6AC1-46FD-A50D-37358BD4C4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7D616D03-066A-4F1C-B8B6-4713D4BFFD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26182A2-9E03-4F55-BA1A-372D038755E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793BAE6-A4B1-4154-852C-7CF0862D5FD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D4C8E758-143D-4967-B970-46ED2885B9A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45AEFB1-A494-4C73-B3EB-CA4D453EC3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AE442875-E2EA-4937-B573-93BE9C3CF70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B79A2536-6496-48BC-89F6-11A465D822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18286A5-7CEC-40FD-9B82-2A471DE607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4B59C134-D634-464A-B368-BB077E21BCA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C19391C-1607-42AB-997D-1C31349E5F3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44522663-FA3E-4213-B070-43A1545ECC7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A04FA47-D6DC-4989-878C-2B6A4B534E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AB1CDB9F-AB62-40B5-8B13-8A1BD9DEC4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C6D37193-2078-413F-9A57-097B15CCD21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E32319A0-B20C-4BF3-8807-332F0356A52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715426B5-B457-41F1-9DE8-B11EC287C9D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FFC5713-A3AA-470D-9F92-1139F21672F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7C1B4C15-8773-4436-8648-6EC64DEE512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D88C99F2-9E9C-4BD3-B632-EE5F7399712D}"/>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F879F97D-2486-4709-9F51-DF08ED4EBFD5}"/>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A7F6EA7B-86CB-4995-B335-931FE05CA63E}"/>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C4624B38-0B80-4EDF-86C5-4DBBA6105DB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52828B2B-33EC-4007-9069-39F26D590606}"/>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1164FA3D-7184-4499-A7A3-342B0010801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29AB840-7F5B-42F0-979C-D70BAA69D1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DB8C3F4-610F-48F7-8BE4-EDEF97620C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7C75188-937D-4A6F-861A-67D1205253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76559D4-9B19-49FD-A471-A1846F69B1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D1E97B1-DB0D-413F-B488-79812BA0BC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137161</xdr:rowOff>
    </xdr:from>
    <xdr:to>
      <xdr:col>85</xdr:col>
      <xdr:colOff>177800</xdr:colOff>
      <xdr:row>106</xdr:row>
      <xdr:rowOff>67311</xdr:rowOff>
    </xdr:to>
    <xdr:sp macro="" textlink="">
      <xdr:nvSpPr>
        <xdr:cNvPr id="877" name="楕円 876">
          <a:extLst>
            <a:ext uri="{FF2B5EF4-FFF2-40B4-BE49-F238E27FC236}">
              <a16:creationId xmlns:a16="http://schemas.microsoft.com/office/drawing/2014/main" id="{B7B8C361-D4C0-444F-A248-E3981F4E0B3A}"/>
            </a:ext>
          </a:extLst>
        </xdr:cNvPr>
        <xdr:cNvSpPr/>
      </xdr:nvSpPr>
      <xdr:spPr>
        <a:xfrm>
          <a:off x="162687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115588</xdr:rowOff>
    </xdr:from>
    <xdr:ext cx="405111" cy="259045"/>
    <xdr:sp macro="" textlink="">
      <xdr:nvSpPr>
        <xdr:cNvPr id="878" name="【庁舎】&#10;有形固定資産減価償却率該当値テキスト">
          <a:extLst>
            <a:ext uri="{FF2B5EF4-FFF2-40B4-BE49-F238E27FC236}">
              <a16:creationId xmlns:a16="http://schemas.microsoft.com/office/drawing/2014/main" id="{DA9309D5-E0A6-4895-907E-F38811D9C016}"/>
            </a:ext>
          </a:extLst>
        </xdr:cNvPr>
        <xdr:cNvSpPr txBox="1"/>
      </xdr:nvSpPr>
      <xdr:spPr>
        <a:xfrm>
          <a:off x="16357600"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114300</xdr:rowOff>
    </xdr:from>
    <xdr:to>
      <xdr:col>81</xdr:col>
      <xdr:colOff>101600</xdr:colOff>
      <xdr:row>106</xdr:row>
      <xdr:rowOff>44450</xdr:rowOff>
    </xdr:to>
    <xdr:sp macro="" textlink="">
      <xdr:nvSpPr>
        <xdr:cNvPr id="879" name="楕円 878">
          <a:extLst>
            <a:ext uri="{FF2B5EF4-FFF2-40B4-BE49-F238E27FC236}">
              <a16:creationId xmlns:a16="http://schemas.microsoft.com/office/drawing/2014/main" id="{6BB433DC-02DE-4043-8851-6B8404E9516A}"/>
            </a:ext>
          </a:extLst>
        </xdr:cNvPr>
        <xdr:cNvSpPr/>
      </xdr:nvSpPr>
      <xdr:spPr>
        <a:xfrm>
          <a:off x="15430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165100</xdr:rowOff>
    </xdr:from>
    <xdr:to>
      <xdr:col>85</xdr:col>
      <xdr:colOff>127000</xdr:colOff>
      <xdr:row>106</xdr:row>
      <xdr:rowOff>16511</xdr:rowOff>
    </xdr:to>
    <xdr:cxnSp macro="">
      <xdr:nvCxnSpPr>
        <xdr:cNvPr id="880" name="直線コネクタ 879">
          <a:extLst>
            <a:ext uri="{FF2B5EF4-FFF2-40B4-BE49-F238E27FC236}">
              <a16:creationId xmlns:a16="http://schemas.microsoft.com/office/drawing/2014/main" id="{4711F15B-AFEF-4CA4-9A9D-CD8F488B8946}"/>
            </a:ext>
          </a:extLst>
        </xdr:cNvPr>
        <xdr:cNvCxnSpPr/>
      </xdr:nvCxnSpPr>
      <xdr:spPr>
        <a:xfrm>
          <a:off x="15481300" y="181673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81" name="楕円 880">
          <a:extLst>
            <a:ext uri="{FF2B5EF4-FFF2-40B4-BE49-F238E27FC236}">
              <a16:creationId xmlns:a16="http://schemas.microsoft.com/office/drawing/2014/main" id="{236892FE-F255-407D-BEB9-2ED72150B499}"/>
            </a:ext>
          </a:extLst>
        </xdr:cNvPr>
        <xdr:cNvSpPr/>
      </xdr:nvSpPr>
      <xdr:spPr>
        <a:xfrm>
          <a:off x="1454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105</xdr:row>
      <xdr:rowOff>165100</xdr:rowOff>
    </xdr:to>
    <xdr:cxnSp macro="">
      <xdr:nvCxnSpPr>
        <xdr:cNvPr id="882" name="直線コネクタ 881">
          <a:extLst>
            <a:ext uri="{FF2B5EF4-FFF2-40B4-BE49-F238E27FC236}">
              <a16:creationId xmlns:a16="http://schemas.microsoft.com/office/drawing/2014/main" id="{43A546E8-1066-4D3E-803B-6B8BE7A56E17}"/>
            </a:ext>
          </a:extLst>
        </xdr:cNvPr>
        <xdr:cNvCxnSpPr/>
      </xdr:nvCxnSpPr>
      <xdr:spPr>
        <a:xfrm>
          <a:off x="14592300" y="18143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64770</xdr:rowOff>
    </xdr:from>
    <xdr:to>
      <xdr:col>72</xdr:col>
      <xdr:colOff>38100</xdr:colOff>
      <xdr:row>105</xdr:row>
      <xdr:rowOff>166370</xdr:rowOff>
    </xdr:to>
    <xdr:sp macro="" textlink="">
      <xdr:nvSpPr>
        <xdr:cNvPr id="883" name="楕円 882">
          <a:extLst>
            <a:ext uri="{FF2B5EF4-FFF2-40B4-BE49-F238E27FC236}">
              <a16:creationId xmlns:a16="http://schemas.microsoft.com/office/drawing/2014/main" id="{8E419B56-0C53-46EE-B120-A2A1C711920B}"/>
            </a:ext>
          </a:extLst>
        </xdr:cNvPr>
        <xdr:cNvSpPr/>
      </xdr:nvSpPr>
      <xdr:spPr>
        <a:xfrm>
          <a:off x="13652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115570</xdr:rowOff>
    </xdr:from>
    <xdr:to>
      <xdr:col>76</xdr:col>
      <xdr:colOff>114300</xdr:colOff>
      <xdr:row>105</xdr:row>
      <xdr:rowOff>140970</xdr:rowOff>
    </xdr:to>
    <xdr:cxnSp macro="">
      <xdr:nvCxnSpPr>
        <xdr:cNvPr id="884" name="直線コネクタ 883">
          <a:extLst>
            <a:ext uri="{FF2B5EF4-FFF2-40B4-BE49-F238E27FC236}">
              <a16:creationId xmlns:a16="http://schemas.microsoft.com/office/drawing/2014/main" id="{4B4A8D84-EF4F-49F7-B2BA-94093E4EEC4E}"/>
            </a:ext>
          </a:extLst>
        </xdr:cNvPr>
        <xdr:cNvCxnSpPr/>
      </xdr:nvCxnSpPr>
      <xdr:spPr>
        <a:xfrm>
          <a:off x="13703300" y="181178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885" name="楕円 884">
          <a:extLst>
            <a:ext uri="{FF2B5EF4-FFF2-40B4-BE49-F238E27FC236}">
              <a16:creationId xmlns:a16="http://schemas.microsoft.com/office/drawing/2014/main" id="{63F4E7A2-D752-4B55-B4C2-5EF7C7EF568A}"/>
            </a:ext>
          </a:extLst>
        </xdr:cNvPr>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107950</xdr:rowOff>
    </xdr:from>
    <xdr:to>
      <xdr:col>71</xdr:col>
      <xdr:colOff>177800</xdr:colOff>
      <xdr:row>105</xdr:row>
      <xdr:rowOff>115570</xdr:rowOff>
    </xdr:to>
    <xdr:cxnSp macro="">
      <xdr:nvCxnSpPr>
        <xdr:cNvPr id="886" name="直線コネクタ 885">
          <a:extLst>
            <a:ext uri="{FF2B5EF4-FFF2-40B4-BE49-F238E27FC236}">
              <a16:creationId xmlns:a16="http://schemas.microsoft.com/office/drawing/2014/main" id="{A8F3BB6D-8903-4675-AE2E-770E6268E4D0}"/>
            </a:ext>
          </a:extLst>
        </xdr:cNvPr>
        <xdr:cNvCxnSpPr/>
      </xdr:nvCxnSpPr>
      <xdr:spPr>
        <a:xfrm>
          <a:off x="12814300" y="1811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844C9D4B-A911-4F07-9321-25C5887E2F76}"/>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11867405-AD51-408E-A729-5C92CE4FCC09}"/>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1530B2F4-2391-454D-A998-CFD7848F991E}"/>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E368FC71-B139-41E9-BA25-C99DE2D03FC5}"/>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35577</xdr:rowOff>
    </xdr:from>
    <xdr:ext cx="405111" cy="259045"/>
    <xdr:sp macro="" textlink="">
      <xdr:nvSpPr>
        <xdr:cNvPr id="891" name="n_1mainValue【庁舎】&#10;有形固定資産減価償却率">
          <a:extLst>
            <a:ext uri="{FF2B5EF4-FFF2-40B4-BE49-F238E27FC236}">
              <a16:creationId xmlns:a16="http://schemas.microsoft.com/office/drawing/2014/main" id="{ED1E8541-1993-498B-89D2-61333371B1BF}"/>
            </a:ext>
          </a:extLst>
        </xdr:cNvPr>
        <xdr:cNvSpPr txBox="1"/>
      </xdr:nvSpPr>
      <xdr:spPr>
        <a:xfrm>
          <a:off x="152660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2" name="n_2mainValue【庁舎】&#10;有形固定資産減価償却率">
          <a:extLst>
            <a:ext uri="{FF2B5EF4-FFF2-40B4-BE49-F238E27FC236}">
              <a16:creationId xmlns:a16="http://schemas.microsoft.com/office/drawing/2014/main" id="{FF46C0C3-FBBF-4334-AEF9-914118E38D9D}"/>
            </a:ext>
          </a:extLst>
        </xdr:cNvPr>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157497</xdr:rowOff>
    </xdr:from>
    <xdr:ext cx="405111" cy="259045"/>
    <xdr:sp macro="" textlink="">
      <xdr:nvSpPr>
        <xdr:cNvPr id="893" name="n_3mainValue【庁舎】&#10;有形固定資産減価償却率">
          <a:extLst>
            <a:ext uri="{FF2B5EF4-FFF2-40B4-BE49-F238E27FC236}">
              <a16:creationId xmlns:a16="http://schemas.microsoft.com/office/drawing/2014/main" id="{B579903D-6B14-44ED-804E-3A20B73BADF9}"/>
            </a:ext>
          </a:extLst>
        </xdr:cNvPr>
        <xdr:cNvSpPr txBox="1"/>
      </xdr:nvSpPr>
      <xdr:spPr>
        <a:xfrm>
          <a:off x="13500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894" name="n_4mainValue【庁舎】&#10;有形固定資産減価償却率">
          <a:extLst>
            <a:ext uri="{FF2B5EF4-FFF2-40B4-BE49-F238E27FC236}">
              <a16:creationId xmlns:a16="http://schemas.microsoft.com/office/drawing/2014/main" id="{6980C5C3-80EC-48CF-A35A-C0C8198C2FC5}"/>
            </a:ext>
          </a:extLst>
        </xdr:cNvPr>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D2741550-54B6-4233-8239-1040B1D658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8ABCCDDE-061E-4927-8751-247808AEC0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2B103DA5-4B32-4E44-A14F-68E516FDA2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7C49647-188D-4C34-9BB9-039DFCF56F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5F69E9F7-C597-4E1B-AEF0-2075838516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DB79D13A-DB7E-47DE-BAB6-D885D181DE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418E8F9-DFF7-43B4-A176-23C62477C2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3D06D1EB-E2D1-4CB1-925F-0D42CEAD0E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D00DD03-497E-4B05-8D34-31C21E2059E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89769C7F-C312-4929-B289-2320799C62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D858BEF4-1681-4885-9463-A2BF3F389B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A96B635-63BD-42D6-A3B6-BB68D1B4EEE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EF3149B-C018-446B-BAF6-33ADA17F525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94F337F1-1CCC-4A39-ABD7-951202EAC26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900AC47D-CA05-4DD8-8FEA-3B48CE55F7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D13A5650-5659-4B62-96A5-5CDB484A895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1C8D244A-9BA0-4437-AA30-0DDDEE4F03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9802276F-B071-423D-BE75-A9F60192FD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9B58FCD9-5315-45FC-8BB5-491D05EFA16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A1A18303-A978-4D21-9713-9B13BE70466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9827123F-E9FB-4BBB-A799-C310F5AEA5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36FBC8F0-2138-4C6E-AB0A-BD7FBA3AE2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1AE3A0C-86FB-4BB5-9B38-637A25B5DE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723F04F-AE93-47A3-AE30-776D8779A53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D12F67B1-396E-451B-A0C8-0EF25A88ED5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21518DD7-3AA3-4670-B5B4-D10E04E760B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C70C802-EC57-442F-9F26-440F59B3D081}"/>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CFE22B17-2D9E-4077-90C9-2F5244FF36F6}"/>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386DDA44-B646-40E0-957C-8261865F876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A03EC580-BC27-4CBC-910A-CA777A98FA5F}"/>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C161D65E-5B7D-4DE0-B67B-E57E3A58125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326AE40D-B562-48D3-A254-032D920FF6A4}"/>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EC186834-D1DC-41EA-8C27-15C0EAC49446}"/>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FDDDE366-E77B-4541-9348-11D7240F07E9}"/>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0153E5C-D84A-418B-B331-9AE5C635B4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579DBBF-9DC2-4A5A-AF68-1117353183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DF9F881-761D-4F3F-8A57-53CC7DC5FF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E52EE1A-F2C1-4C34-9C61-A6DB551A48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098A46D-C0F3-4700-A9DF-8958A42D6D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160020</xdr:rowOff>
    </xdr:from>
    <xdr:to>
      <xdr:col>116</xdr:col>
      <xdr:colOff>114300</xdr:colOff>
      <xdr:row>105</xdr:row>
      <xdr:rowOff>90170</xdr:rowOff>
    </xdr:to>
    <xdr:sp macro="" textlink="">
      <xdr:nvSpPr>
        <xdr:cNvPr id="934" name="楕円 933">
          <a:extLst>
            <a:ext uri="{FF2B5EF4-FFF2-40B4-BE49-F238E27FC236}">
              <a16:creationId xmlns:a16="http://schemas.microsoft.com/office/drawing/2014/main" id="{387FEB9C-AE52-4CF3-A3BD-2CD7719385DA}"/>
            </a:ext>
          </a:extLst>
        </xdr:cNvPr>
        <xdr:cNvSpPr/>
      </xdr:nvSpPr>
      <xdr:spPr>
        <a:xfrm>
          <a:off x="221107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11447</xdr:rowOff>
    </xdr:from>
    <xdr:ext cx="469744" cy="259045"/>
    <xdr:sp macro="" textlink="">
      <xdr:nvSpPr>
        <xdr:cNvPr id="935" name="【庁舎】&#10;一人当たり面積該当値テキスト">
          <a:extLst>
            <a:ext uri="{FF2B5EF4-FFF2-40B4-BE49-F238E27FC236}">
              <a16:creationId xmlns:a16="http://schemas.microsoft.com/office/drawing/2014/main" id="{84708171-E038-497C-BBBE-57A378C1CB6E}"/>
            </a:ext>
          </a:extLst>
        </xdr:cNvPr>
        <xdr:cNvSpPr txBox="1"/>
      </xdr:nvSpPr>
      <xdr:spPr>
        <a:xfrm>
          <a:off x="221996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936" name="楕円 935">
          <a:extLst>
            <a:ext uri="{FF2B5EF4-FFF2-40B4-BE49-F238E27FC236}">
              <a16:creationId xmlns:a16="http://schemas.microsoft.com/office/drawing/2014/main" id="{47EF239B-2C91-46B5-82A4-FBAA737E0C6F}"/>
            </a:ext>
          </a:extLst>
        </xdr:cNvPr>
        <xdr:cNvSpPr/>
      </xdr:nvSpPr>
      <xdr:spPr>
        <a:xfrm>
          <a:off x="2127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39370</xdr:rowOff>
    </xdr:from>
    <xdr:to>
      <xdr:col>116</xdr:col>
      <xdr:colOff>63500</xdr:colOff>
      <xdr:row>105</xdr:row>
      <xdr:rowOff>53339</xdr:rowOff>
    </xdr:to>
    <xdr:cxnSp macro="">
      <xdr:nvCxnSpPr>
        <xdr:cNvPr id="937" name="直線コネクタ 936">
          <a:extLst>
            <a:ext uri="{FF2B5EF4-FFF2-40B4-BE49-F238E27FC236}">
              <a16:creationId xmlns:a16="http://schemas.microsoft.com/office/drawing/2014/main" id="{24F01448-3E76-4808-AA74-8893E82723F3}"/>
            </a:ext>
          </a:extLst>
        </xdr:cNvPr>
        <xdr:cNvCxnSpPr/>
      </xdr:nvCxnSpPr>
      <xdr:spPr>
        <a:xfrm flipV="1">
          <a:off x="21323300" y="1804162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15239</xdr:rowOff>
    </xdr:from>
    <xdr:to>
      <xdr:col>107</xdr:col>
      <xdr:colOff>101600</xdr:colOff>
      <xdr:row>105</xdr:row>
      <xdr:rowOff>116839</xdr:rowOff>
    </xdr:to>
    <xdr:sp macro="" textlink="">
      <xdr:nvSpPr>
        <xdr:cNvPr id="938" name="楕円 937">
          <a:extLst>
            <a:ext uri="{FF2B5EF4-FFF2-40B4-BE49-F238E27FC236}">
              <a16:creationId xmlns:a16="http://schemas.microsoft.com/office/drawing/2014/main" id="{579054D0-58A0-4788-B3C0-CFFC781C9BF1}"/>
            </a:ext>
          </a:extLst>
        </xdr:cNvPr>
        <xdr:cNvSpPr/>
      </xdr:nvSpPr>
      <xdr:spPr>
        <a:xfrm>
          <a:off x="20383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66039</xdr:rowOff>
    </xdr:to>
    <xdr:cxnSp macro="">
      <xdr:nvCxnSpPr>
        <xdr:cNvPr id="939" name="直線コネクタ 938">
          <a:extLst>
            <a:ext uri="{FF2B5EF4-FFF2-40B4-BE49-F238E27FC236}">
              <a16:creationId xmlns:a16="http://schemas.microsoft.com/office/drawing/2014/main" id="{F882149D-8D8C-474A-9C21-AABC035D8BCD}"/>
            </a:ext>
          </a:extLst>
        </xdr:cNvPr>
        <xdr:cNvCxnSpPr/>
      </xdr:nvCxnSpPr>
      <xdr:spPr>
        <a:xfrm flipV="1">
          <a:off x="20434300" y="180555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27939</xdr:rowOff>
    </xdr:from>
    <xdr:to>
      <xdr:col>102</xdr:col>
      <xdr:colOff>165100</xdr:colOff>
      <xdr:row>105</xdr:row>
      <xdr:rowOff>129539</xdr:rowOff>
    </xdr:to>
    <xdr:sp macro="" textlink="">
      <xdr:nvSpPr>
        <xdr:cNvPr id="940" name="楕円 939">
          <a:extLst>
            <a:ext uri="{FF2B5EF4-FFF2-40B4-BE49-F238E27FC236}">
              <a16:creationId xmlns:a16="http://schemas.microsoft.com/office/drawing/2014/main" id="{7F098D2F-487D-43E9-9B9B-15ED7FD6F351}"/>
            </a:ext>
          </a:extLst>
        </xdr:cNvPr>
        <xdr:cNvSpPr/>
      </xdr:nvSpPr>
      <xdr:spPr>
        <a:xfrm>
          <a:off x="194945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66039</xdr:rowOff>
    </xdr:from>
    <xdr:to>
      <xdr:col>107</xdr:col>
      <xdr:colOff>50800</xdr:colOff>
      <xdr:row>105</xdr:row>
      <xdr:rowOff>78739</xdr:rowOff>
    </xdr:to>
    <xdr:cxnSp macro="">
      <xdr:nvCxnSpPr>
        <xdr:cNvPr id="941" name="直線コネクタ 940">
          <a:extLst>
            <a:ext uri="{FF2B5EF4-FFF2-40B4-BE49-F238E27FC236}">
              <a16:creationId xmlns:a16="http://schemas.microsoft.com/office/drawing/2014/main" id="{30AA3C01-09F1-4320-801B-ED2E83B7270A}"/>
            </a:ext>
          </a:extLst>
        </xdr:cNvPr>
        <xdr:cNvCxnSpPr/>
      </xdr:nvCxnSpPr>
      <xdr:spPr>
        <a:xfrm flipV="1">
          <a:off x="19545300" y="180682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942" name="楕円 941">
          <a:extLst>
            <a:ext uri="{FF2B5EF4-FFF2-40B4-BE49-F238E27FC236}">
              <a16:creationId xmlns:a16="http://schemas.microsoft.com/office/drawing/2014/main" id="{64A40BD6-7392-4922-83D8-D1EA0AE56DB8}"/>
            </a:ext>
          </a:extLst>
        </xdr:cNvPr>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78739</xdr:rowOff>
    </xdr:to>
    <xdr:cxnSp macro="">
      <xdr:nvCxnSpPr>
        <xdr:cNvPr id="943" name="直線コネクタ 942">
          <a:extLst>
            <a:ext uri="{FF2B5EF4-FFF2-40B4-BE49-F238E27FC236}">
              <a16:creationId xmlns:a16="http://schemas.microsoft.com/office/drawing/2014/main" id="{2AF3C742-96D6-4847-834E-6D741E2F43C3}"/>
            </a:ext>
          </a:extLst>
        </xdr:cNvPr>
        <xdr:cNvCxnSpPr/>
      </xdr:nvCxnSpPr>
      <xdr:spPr>
        <a:xfrm>
          <a:off x="18656300" y="180594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C5B359CC-6AC0-4E2F-8130-316286CD11D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24E1936-90DF-4609-8173-EF43FBBEB3AC}"/>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CB2AB83B-73AA-4F53-A454-73847BC7DD15}"/>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313B8613-5852-4B62-BE1D-B5EEDE769C4E}"/>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948" name="n_1mainValue【庁舎】&#10;一人当たり面積">
          <a:extLst>
            <a:ext uri="{FF2B5EF4-FFF2-40B4-BE49-F238E27FC236}">
              <a16:creationId xmlns:a16="http://schemas.microsoft.com/office/drawing/2014/main" id="{7181AD35-0237-48CD-A294-A3D631E13884}"/>
            </a:ext>
          </a:extLst>
        </xdr:cNvPr>
        <xdr:cNvSpPr txBox="1"/>
      </xdr:nvSpPr>
      <xdr:spPr>
        <a:xfrm>
          <a:off x="21075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133366</xdr:rowOff>
    </xdr:from>
    <xdr:ext cx="469744" cy="259045"/>
    <xdr:sp macro="" textlink="">
      <xdr:nvSpPr>
        <xdr:cNvPr id="949" name="n_2mainValue【庁舎】&#10;一人当たり面積">
          <a:extLst>
            <a:ext uri="{FF2B5EF4-FFF2-40B4-BE49-F238E27FC236}">
              <a16:creationId xmlns:a16="http://schemas.microsoft.com/office/drawing/2014/main" id="{693EA08C-6DD4-4468-BB30-058D083D325C}"/>
            </a:ext>
          </a:extLst>
        </xdr:cNvPr>
        <xdr:cNvSpPr txBox="1"/>
      </xdr:nvSpPr>
      <xdr:spPr>
        <a:xfrm>
          <a:off x="20199427"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146066</xdr:rowOff>
    </xdr:from>
    <xdr:ext cx="469744" cy="259045"/>
    <xdr:sp macro="" textlink="">
      <xdr:nvSpPr>
        <xdr:cNvPr id="950" name="n_3mainValue【庁舎】&#10;一人当たり面積">
          <a:extLst>
            <a:ext uri="{FF2B5EF4-FFF2-40B4-BE49-F238E27FC236}">
              <a16:creationId xmlns:a16="http://schemas.microsoft.com/office/drawing/2014/main" id="{AEE8DDD4-B018-4A0A-9123-EE3125577A02}"/>
            </a:ext>
          </a:extLst>
        </xdr:cNvPr>
        <xdr:cNvSpPr txBox="1"/>
      </xdr:nvSpPr>
      <xdr:spPr>
        <a:xfrm>
          <a:off x="19310427" y="178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951" name="n_4mainValue【庁舎】&#10;一人当たり面積">
          <a:extLst>
            <a:ext uri="{FF2B5EF4-FFF2-40B4-BE49-F238E27FC236}">
              <a16:creationId xmlns:a16="http://schemas.microsoft.com/office/drawing/2014/main" id="{E396BC4C-95F5-4C1D-8F62-AF8F1D6A556F}"/>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6E6AD90E-1DD8-4319-B7EF-FBB240CBF9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DCCE8964-14B9-46FE-A878-34C87E12AB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E971246-8500-4136-B343-BE2B032B26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有形固定資産減価償却率が、図書館、福祉施設及び消防施設を除いて類似団体平均を上回っており、庁舎では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％を、体育館・プールでは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など、今後大規模改修や建て替えなどの多額の負担が予想されるため、計画的な予防保全を行っていく必要がある。また、一人当たり面積では、ほとんどの施設が類似団体平均、全国平均、山口県平均を上回っており、今後も人口減少の影響により上昇していくことが予想される。これらのことから、萩市公共施設等総合管理計画及び萩市公共施設等長寿命化計画に基づき、計画的な予防保全を行うことや、施設の集約化等により施設総量の適正化に取り組んでいく必要があることが分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45.3</a:t>
          </a:r>
          <a:r>
            <a:rPr kumimoji="1" lang="ja-JP" altLang="en-US" sz="1300">
              <a:latin typeface="ＭＳ Ｐゴシック" panose="020B0600070205080204" pitchFamily="50" charset="-128"/>
              <a:ea typeface="ＭＳ Ｐゴシック" panose="020B0600070205080204" pitchFamily="50" charset="-128"/>
            </a:rPr>
            <a:t>％）に加え、市内に大規模な企業等がないことなどにより、財政基盤が弱く、類似団体平均を下回っている。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今後も収納率の向上による税収の確保に努めるとともに、さらなる行政の効率化を図ることにより、財政の健全化に努める。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年度は、退職手当の減少による人件費の減少、物件費及び維持補修費などの経常的な支出が減少したことに加え、普通交付税が前年度から約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千万円増加したことにより、経常一般財源歳入額が増加したため、指標はわずかに改善した。</a:t>
          </a:r>
        </a:p>
        <a:p>
          <a:r>
            <a:rPr kumimoji="1" lang="ja-JP" altLang="en-US" sz="1300">
              <a:latin typeface="ＭＳ Ｐゴシック" panose="020B0600070205080204" pitchFamily="50" charset="-128"/>
              <a:ea typeface="ＭＳ Ｐゴシック" panose="020B0600070205080204" pitchFamily="50" charset="-128"/>
            </a:rPr>
            <a:t>　本市は、市町村合併により膨大な公共施設を有することから、今後も維持補修費等の増加が見込まれており、引き続き公債費の発行抑制や公共施設等総合管理計画に基づく施設維持管理経費の抑制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104684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606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89988</xdr:rowOff>
    </xdr:from>
    <xdr:to>
      <xdr:col>19</xdr:col>
      <xdr:colOff>133350</xdr:colOff>
      <xdr:row>60</xdr:row>
      <xdr:rowOff>104684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553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60</xdr:row>
      <xdr:rowOff>63319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553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63319</xdr:rowOff>
    </xdr:from>
    <xdr:to>
      <xdr:col>11</xdr:col>
      <xdr:colOff>31750</xdr:colOff>
      <xdr:row>61</xdr:row>
      <xdr:rowOff>2177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0319"/>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53884</xdr:rowOff>
    </xdr:from>
    <xdr:to>
      <xdr:col>19</xdr:col>
      <xdr:colOff>184150</xdr:colOff>
      <xdr:row>60</xdr:row>
      <xdr:rowOff>155484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140261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12519</xdr:rowOff>
    </xdr:from>
    <xdr:to>
      <xdr:col>11</xdr:col>
      <xdr:colOff>82550</xdr:colOff>
      <xdr:row>60</xdr:row>
      <xdr:rowOff>114119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124296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122827</xdr:rowOff>
    </xdr:from>
    <xdr:to>
      <xdr:col>7</xdr:col>
      <xdr:colOff>31750</xdr:colOff>
      <xdr:row>61</xdr:row>
      <xdr:rowOff>52977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37754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類似団体平均を上回っているのは、分母となる人口の減少による影響のほか、主に人件費が要因となっている。これは、市町村合併（</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村）の影響により職員数が過大となっていることによるものであり、定員の適正化、人件費の抑制に努めることで、改善を図っている。</a:t>
          </a:r>
        </a:p>
        <a:p>
          <a:r>
            <a:rPr kumimoji="1" lang="ja-JP" altLang="en-US" sz="1300">
              <a:latin typeface="ＭＳ Ｐゴシック" panose="020B0600070205080204" pitchFamily="50" charset="-128"/>
              <a:ea typeface="ＭＳ Ｐゴシック" panose="020B0600070205080204" pitchFamily="50" charset="-128"/>
            </a:rPr>
            <a:t>　また、物件費についても、公共施設等総合管理計画に基づき、引き続き公共施設の適正配置による施設の維持管理経費の削減に努める。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70726</xdr:rowOff>
    </xdr:from>
    <xdr:to>
      <xdr:col>23</xdr:col>
      <xdr:colOff>133350</xdr:colOff>
      <xdr:row>82</xdr:row>
      <xdr:rowOff>79254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9626"/>
          <a:ext cx="83820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70726</xdr:rowOff>
    </xdr:from>
    <xdr:to>
      <xdr:col>19</xdr:col>
      <xdr:colOff>133350</xdr:colOff>
      <xdr:row>82</xdr:row>
      <xdr:rowOff>75186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29626"/>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48126</xdr:rowOff>
    </xdr:from>
    <xdr:to>
      <xdr:col>15</xdr:col>
      <xdr:colOff>82550</xdr:colOff>
      <xdr:row>82</xdr:row>
      <xdr:rowOff>75186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7026"/>
          <a:ext cx="8890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35809</xdr:rowOff>
    </xdr:from>
    <xdr:to>
      <xdr:col>11</xdr:col>
      <xdr:colOff>31750</xdr:colOff>
      <xdr:row>82</xdr:row>
      <xdr:rowOff>48126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94709"/>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28454</xdr:rowOff>
    </xdr:from>
    <xdr:to>
      <xdr:col>23</xdr:col>
      <xdr:colOff>184150</xdr:colOff>
      <xdr:row>82</xdr:row>
      <xdr:rowOff>130054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19926</xdr:rowOff>
    </xdr:from>
    <xdr:to>
      <xdr:col>19</xdr:col>
      <xdr:colOff>184150</xdr:colOff>
      <xdr:row>82</xdr:row>
      <xdr:rowOff>121526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106303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24386</xdr:rowOff>
    </xdr:from>
    <xdr:to>
      <xdr:col>15</xdr:col>
      <xdr:colOff>133350</xdr:colOff>
      <xdr:row>82</xdr:row>
      <xdr:rowOff>125986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110763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168776</xdr:rowOff>
    </xdr:from>
    <xdr:to>
      <xdr:col>11</xdr:col>
      <xdr:colOff>82550</xdr:colOff>
      <xdr:row>82</xdr:row>
      <xdr:rowOff>98926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83703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156459</xdr:rowOff>
    </xdr:from>
    <xdr:to>
      <xdr:col>7</xdr:col>
      <xdr:colOff>31750</xdr:colOff>
      <xdr:row>82</xdr:row>
      <xdr:rowOff>86609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71386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月）に、厳正な職務職階制度や行政給料表（二）を導入し、平成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年度には、抜本的な給与構造改革を行った。さらに特殊勤務手当や住居手当の廃止・減額などの見直しを行い、給与制度の適正化に努めている。</a:t>
          </a:r>
        </a:p>
        <a:p>
          <a:r>
            <a:rPr kumimoji="1" lang="ja-JP" altLang="en-US" sz="1300">
              <a:latin typeface="ＭＳ Ｐゴシック" panose="020B0600070205080204" pitchFamily="50" charset="-128"/>
              <a:ea typeface="ＭＳ Ｐゴシック" panose="020B0600070205080204" pitchFamily="50" charset="-128"/>
            </a:rPr>
            <a:t>　今後の国の給与や地域の民間給与を考慮しながら更なる給与制度の適正化に努める。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37395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多団体（</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市</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村）での市町村合併により広範な地域をカバーするため、総合事務所、支所、公民館等の出先機関を多く有することや離島を多く有しているという地理的な特殊要因に加え、保育園や消防を直営で行っていること、隣接自治体の消防事務や生活保護事務を行っていることなどから、類似団体・全国平均と比較して職員数が多くなっている。</a:t>
          </a:r>
        </a:p>
        <a:p>
          <a:r>
            <a:rPr kumimoji="1" lang="ja-JP" altLang="en-US" sz="1100">
              <a:latin typeface="ＭＳ Ｐゴシック" panose="020B0600070205080204" pitchFamily="50" charset="-128"/>
              <a:ea typeface="ＭＳ Ｐゴシック" panose="020B0600070205080204" pitchFamily="50" charset="-128"/>
            </a:rPr>
            <a:t>　市町村合併後は、定員適正化計画を策定し、新規採用職員の抑制や早期退職制度等により計画的に人員の管理に努めている。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42842</xdr:rowOff>
    </xdr:from>
    <xdr:to>
      <xdr:col>81</xdr:col>
      <xdr:colOff>44450</xdr:colOff>
      <xdr:row>62</xdr:row>
      <xdr:rowOff>58124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72742"/>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42842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4217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162009</xdr:rowOff>
    </xdr:from>
    <xdr:to>
      <xdr:col>72</xdr:col>
      <xdr:colOff>203200</xdr:colOff>
      <xdr:row>62</xdr:row>
      <xdr:rowOff>12277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2045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141901</xdr:rowOff>
    </xdr:from>
    <xdr:to>
      <xdr:col>68</xdr:col>
      <xdr:colOff>152400</xdr:colOff>
      <xdr:row>61</xdr:row>
      <xdr:rowOff>162009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003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7324</xdr:rowOff>
    </xdr:from>
    <xdr:to>
      <xdr:col>81</xdr:col>
      <xdr:colOff>95250</xdr:colOff>
      <xdr:row>62</xdr:row>
      <xdr:rowOff>108924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163492</xdr:rowOff>
    </xdr:from>
    <xdr:to>
      <xdr:col>77</xdr:col>
      <xdr:colOff>95250</xdr:colOff>
      <xdr:row>62</xdr:row>
      <xdr:rowOff>93642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78419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0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111209</xdr:rowOff>
    </xdr:from>
    <xdr:to>
      <xdr:col>68</xdr:col>
      <xdr:colOff>203200</xdr:colOff>
      <xdr:row>62</xdr:row>
      <xdr:rowOff>41359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26136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91101</xdr:rowOff>
    </xdr:from>
    <xdr:to>
      <xdr:col>64</xdr:col>
      <xdr:colOff>152400</xdr:colOff>
      <xdr:row>62</xdr:row>
      <xdr:rowOff>21251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6028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3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の普通交付税の漸減開始に備え、合併特例基金造成事業など公債費の償還ペースを早め後年度の公債費負担を抑制する調整を行ってきたことや、地方債発行額の抑制により発行額が償還額を下回る状況が続いており、さらに、交付税算入率が高い地方債の選択に努めていることから、指標はほぼ横這い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庁舎整備事業や消防指令センター共同整備事業など、引き続き大型建設事業が予定されており、多額の地方債の発行が必要になるとともに、普通交付税の減少による指標の悪化も予想されることから、今後も将来負担比率と同様、地方債発行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125095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97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125095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932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123084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932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123084</xdr:rowOff>
    </xdr:from>
    <xdr:to>
      <xdr:col>68</xdr:col>
      <xdr:colOff>152400</xdr:colOff>
      <xdr:row>36</xdr:row>
      <xdr:rowOff>135149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95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74295</xdr:rowOff>
    </xdr:from>
    <xdr:to>
      <xdr:col>81</xdr:col>
      <xdr:colOff>95250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90822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72284</xdr:rowOff>
    </xdr:from>
    <xdr:to>
      <xdr:col>68</xdr:col>
      <xdr:colOff>203200</xdr:colOff>
      <xdr:row>37</xdr:row>
      <xdr:rowOff>2434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84349</xdr:rowOff>
    </xdr:from>
    <xdr:to>
      <xdr:col>64</xdr:col>
      <xdr:colOff>152400</xdr:colOff>
      <xdr:row>37</xdr:row>
      <xdr:rowOff>14499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24676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充当可能財源等は、令和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年度中、財政調整基金の取崩しを行わず、その他の特定目的基金についても大きな取崩しを行っていないこともあり充当可能基金が増加（</a:t>
          </a:r>
          <a:r>
            <a:rPr kumimoji="1" lang="en-US" altLang="ja-JP" sz="1050">
              <a:latin typeface="ＭＳ Ｐゴシック" panose="020B0600070205080204" pitchFamily="50" charset="-128"/>
              <a:ea typeface="ＭＳ Ｐゴシック" panose="020B0600070205080204" pitchFamily="50" charset="-128"/>
            </a:rPr>
            <a:t>282</a:t>
          </a:r>
          <a:r>
            <a:rPr kumimoji="1" lang="ja-JP" altLang="en-US" sz="1050">
              <a:latin typeface="ＭＳ Ｐゴシック" panose="020B0600070205080204" pitchFamily="50" charset="-128"/>
              <a:ea typeface="ＭＳ Ｐゴシック" panose="020B0600070205080204" pitchFamily="50" charset="-128"/>
            </a:rPr>
            <a:t>百万円）したものの、特定歳入（▲</a:t>
          </a:r>
          <a:r>
            <a:rPr kumimoji="1" lang="en-US" altLang="ja-JP" sz="1050">
              <a:latin typeface="ＭＳ Ｐゴシック" panose="020B0600070205080204" pitchFamily="50" charset="-128"/>
              <a:ea typeface="ＭＳ Ｐゴシック" panose="020B0600070205080204" pitchFamily="50" charset="-128"/>
            </a:rPr>
            <a:t>74</a:t>
          </a:r>
          <a:r>
            <a:rPr kumimoji="1" lang="ja-JP" altLang="en-US" sz="1050">
              <a:latin typeface="ＭＳ Ｐゴシック" panose="020B0600070205080204" pitchFamily="50" charset="-128"/>
              <a:ea typeface="ＭＳ Ｐゴシック" panose="020B0600070205080204" pitchFamily="50" charset="-128"/>
            </a:rPr>
            <a:t>百万円）や基準財政需要額算入見込額（▲</a:t>
          </a:r>
          <a:r>
            <a:rPr kumimoji="1" lang="en-US" altLang="ja-JP" sz="1050">
              <a:latin typeface="ＭＳ Ｐゴシック" panose="020B0600070205080204" pitchFamily="50" charset="-128"/>
              <a:ea typeface="ＭＳ Ｐゴシック" panose="020B0600070205080204" pitchFamily="50" charset="-128"/>
            </a:rPr>
            <a:t>406</a:t>
          </a:r>
          <a:r>
            <a:rPr kumimoji="1" lang="ja-JP" altLang="en-US" sz="1050">
              <a:latin typeface="ＭＳ Ｐゴシック" panose="020B0600070205080204" pitchFamily="50" charset="-128"/>
              <a:ea typeface="ＭＳ Ｐゴシック" panose="020B0600070205080204" pitchFamily="50" charset="-128"/>
            </a:rPr>
            <a:t>百万円）が減少したことにより、充当可能財源は減少（▲</a:t>
          </a:r>
          <a:r>
            <a:rPr kumimoji="1" lang="en-US" altLang="ja-JP" sz="1050">
              <a:latin typeface="ＭＳ Ｐゴシック" panose="020B0600070205080204" pitchFamily="50" charset="-128"/>
              <a:ea typeface="ＭＳ Ｐゴシック" panose="020B0600070205080204" pitchFamily="50" charset="-128"/>
            </a:rPr>
            <a:t>198</a:t>
          </a:r>
          <a:r>
            <a:rPr kumimoji="1" lang="ja-JP" altLang="en-US" sz="1050">
              <a:latin typeface="ＭＳ Ｐゴシック" panose="020B0600070205080204" pitchFamily="50" charset="-128"/>
              <a:ea typeface="ＭＳ Ｐゴシック" panose="020B0600070205080204" pitchFamily="50" charset="-128"/>
            </a:rPr>
            <a:t>百万円）となった。一方、地方債の発行抑制による地方債現在高の減少（▲</a:t>
          </a:r>
          <a:r>
            <a:rPr kumimoji="1" lang="en-US" altLang="ja-JP" sz="1050">
              <a:latin typeface="ＭＳ Ｐゴシック" panose="020B0600070205080204" pitchFamily="50" charset="-128"/>
              <a:ea typeface="ＭＳ Ｐゴシック" panose="020B0600070205080204" pitchFamily="50" charset="-128"/>
            </a:rPr>
            <a:t>730</a:t>
          </a:r>
          <a:r>
            <a:rPr kumimoji="1" lang="ja-JP" altLang="en-US" sz="1050">
              <a:latin typeface="ＭＳ Ｐゴシック" panose="020B0600070205080204" pitchFamily="50" charset="-128"/>
              <a:ea typeface="ＭＳ Ｐゴシック" panose="020B0600070205080204" pitchFamily="50" charset="-128"/>
            </a:rPr>
            <a:t>百万円）、公営企業債等繰入見込額の減少（▲</a:t>
          </a:r>
          <a:r>
            <a:rPr kumimoji="1" lang="en-US" altLang="ja-JP" sz="1050">
              <a:latin typeface="ＭＳ Ｐゴシック" panose="020B0600070205080204" pitchFamily="50" charset="-128"/>
              <a:ea typeface="ＭＳ Ｐゴシック" panose="020B0600070205080204" pitchFamily="50" charset="-128"/>
            </a:rPr>
            <a:t>375</a:t>
          </a:r>
          <a:r>
            <a:rPr kumimoji="1" lang="ja-JP" altLang="en-US" sz="1050">
              <a:latin typeface="ＭＳ Ｐゴシック" panose="020B0600070205080204" pitchFamily="50" charset="-128"/>
              <a:ea typeface="ＭＳ Ｐゴシック" panose="020B0600070205080204" pitchFamily="50" charset="-128"/>
            </a:rPr>
            <a:t>百万円）の影響により将来負担額が大きく減少したことにより、充当可能財源等が将来負担額を上回っている。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年度以降については、人口の減少により普通交付税額の減少や税収の減少が見込まれる中で、引き続き将来負担額の縮小を目指していく。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105495</xdr:rowOff>
    </xdr:from>
    <xdr:to>
      <xdr:col>68</xdr:col>
      <xdr:colOff>203200</xdr:colOff>
      <xdr:row>14</xdr:row>
      <xdr:rowOff>35645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45822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0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年度は、職員退職手当の減少等により、経常経費充当一般財源等が前年度から約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千万円減少したことに加え、普通交付税額が前年度から約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千万円増加したことなどに伴い、経常一般財源歳入額が増加したため、比率としては改善した。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市町村合併（</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村）により職員数が過大となっていることが、類似団体平均比率を上回って推移している要因であるため、引き続き定員の適正化及び経常的な人件費の抑制に努める。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39</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64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57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573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昨年度とほぼ横ばいで推移し、類似団体内平均値と同程度に抑えている。これまでも、予算編成の段階から一般行政経費に上限額を設定するなど経常経費の増加を抑制し経費削減に努めており、今後も引き続き経常経費の削減や公共施設の適正配置による施設の維持管理経費の削減及び使用料収入の増加など自主財源の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9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扶助費の総額は、国の物価高騰対策事業等により大幅に増加し、経常的な扶助費事業が増加したため、経常経費充当一般財源が増えたことで比率は、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年度以降、人口減少等により普通交付税が減少し、経常一般財源総額が更に減少すれば、比率は悪化していく可能性もあるため、健康長寿への取組などにより、経費の抑制を図る必要</a:t>
          </a:r>
          <a:r>
            <a:rPr kumimoji="1" lang="ja-JP" altLang="en-US" sz="1300">
              <a:latin typeface="ＭＳ Ｐゴシック" panose="020B0600070205080204" pitchFamily="50" charset="-128"/>
              <a:ea typeface="ＭＳ Ｐゴシック" panose="020B0600070205080204" pitchFamily="50" charset="-128"/>
            </a:rPr>
            <a:t>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その他経費に係る比率は前年度より減少したが、依然類似団体平均を上回っている。特別会計・企業会計について、適切な事業規模を見極め、一般会計負担の抑制に努める。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年度については、充当普通交付税額が前年度から約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千万円増加したことで、経常一般財源歳入額が増加したが、補助費等に係る経常経費充当一般財源が前年度より増加したため、比率は、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いずれの年度も比率は類似団体平均を下回ってはいるが、今後も削減に努める。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8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少に備え地方債発行額の抑制や償還期間の短縮を行ってきたことから、比率は昨年度から改善した。引き続き、計画的かつ効率的な事業実施により地方債発行額を抑制し、後年度の公債費の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40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151765</xdr:rowOff>
    </xdr:from>
    <xdr:to>
      <xdr:col>19</xdr:col>
      <xdr:colOff>187325</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74</xdr:row>
      <xdr:rowOff>159385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9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3175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66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公債費以外の経費に係る比率は、充当普通交付税額が前年度から約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千万円増加したことや、経常経費充当一般財源が減少したことで、比率は改善した。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今後も人件費の抑制等経常経費の削減に努めるとともに、各特別会計、企業会計についても適正な事業規模を見極め、一般会計負担を抑制するよう努める。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71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7033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703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44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113894</xdr:rowOff>
    </xdr:from>
    <xdr:to>
      <xdr:col>29</xdr:col>
      <xdr:colOff>127000</xdr:colOff>
      <xdr:row>15</xdr:row>
      <xdr:rowOff>140770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3269"/>
          <a:ext cx="6477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140770</xdr:rowOff>
    </xdr:from>
    <xdr:to>
      <xdr:col>26</xdr:col>
      <xdr:colOff>50800</xdr:colOff>
      <xdr:row>16</xdr:row>
      <xdr:rowOff>1694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60145"/>
          <a:ext cx="698500" cy="3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1694</xdr:rowOff>
    </xdr:from>
    <xdr:to>
      <xdr:col>22</xdr:col>
      <xdr:colOff>114300</xdr:colOff>
      <xdr:row>16</xdr:row>
      <xdr:rowOff>40807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2519"/>
          <a:ext cx="698500" cy="3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40807</xdr:rowOff>
    </xdr:from>
    <xdr:to>
      <xdr:col>18</xdr:col>
      <xdr:colOff>177800</xdr:colOff>
      <xdr:row>16</xdr:row>
      <xdr:rowOff>58159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1632"/>
          <a:ext cx="698500" cy="17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63094</xdr:rowOff>
    </xdr:from>
    <xdr:to>
      <xdr:col>29</xdr:col>
      <xdr:colOff>177800</xdr:colOff>
      <xdr:row>15</xdr:row>
      <xdr:rowOff>164694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79621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89970</xdr:rowOff>
    </xdr:from>
    <xdr:to>
      <xdr:col>26</xdr:col>
      <xdr:colOff>101600</xdr:colOff>
      <xdr:row>16</xdr:row>
      <xdr:rowOff>20120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9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30297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122344</xdr:rowOff>
    </xdr:from>
    <xdr:to>
      <xdr:col>22</xdr:col>
      <xdr:colOff>165100</xdr:colOff>
      <xdr:row>16</xdr:row>
      <xdr:rowOff>52494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161457</xdr:rowOff>
    </xdr:from>
    <xdr:to>
      <xdr:col>19</xdr:col>
      <xdr:colOff>38100</xdr:colOff>
      <xdr:row>16</xdr:row>
      <xdr:rowOff>91607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101784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7359</xdr:rowOff>
    </xdr:from>
    <xdr:to>
      <xdr:col>15</xdr:col>
      <xdr:colOff>101600</xdr:colOff>
      <xdr:row>16</xdr:row>
      <xdr:rowOff>108959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119136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81166</xdr:rowOff>
    </xdr:from>
    <xdr:to>
      <xdr:col>29</xdr:col>
      <xdr:colOff>127000</xdr:colOff>
      <xdr:row>38</xdr:row>
      <xdr:rowOff>82910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48766"/>
          <a:ext cx="647700" cy="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75970</xdr:rowOff>
    </xdr:from>
    <xdr:to>
      <xdr:col>26</xdr:col>
      <xdr:colOff>50800</xdr:colOff>
      <xdr:row>38</xdr:row>
      <xdr:rowOff>81166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43570"/>
          <a:ext cx="698500" cy="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75970</xdr:rowOff>
    </xdr:from>
    <xdr:to>
      <xdr:col>22</xdr:col>
      <xdr:colOff>114300</xdr:colOff>
      <xdr:row>38</xdr:row>
      <xdr:rowOff>87377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3570"/>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87377</xdr:rowOff>
    </xdr:from>
    <xdr:to>
      <xdr:col>18</xdr:col>
      <xdr:colOff>177800</xdr:colOff>
      <xdr:row>38</xdr:row>
      <xdr:rowOff>90705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54977"/>
          <a:ext cx="698500" cy="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32110</xdr:rowOff>
    </xdr:from>
    <xdr:to>
      <xdr:col>29</xdr:col>
      <xdr:colOff>177800</xdr:colOff>
      <xdr:row>38</xdr:row>
      <xdr:rowOff>133710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4187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7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30366</xdr:rowOff>
    </xdr:from>
    <xdr:to>
      <xdr:col>26</xdr:col>
      <xdr:colOff>101600</xdr:colOff>
      <xdr:row>38</xdr:row>
      <xdr:rowOff>131966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9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116743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25170</xdr:rowOff>
    </xdr:from>
    <xdr:to>
      <xdr:col>22</xdr:col>
      <xdr:colOff>165100</xdr:colOff>
      <xdr:row>38</xdr:row>
      <xdr:rowOff>126770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111547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36577</xdr:rowOff>
    </xdr:from>
    <xdr:to>
      <xdr:col>19</xdr:col>
      <xdr:colOff>38100</xdr:colOff>
      <xdr:row>38</xdr:row>
      <xdr:rowOff>138177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122954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39905</xdr:rowOff>
    </xdr:from>
    <xdr:to>
      <xdr:col>15</xdr:col>
      <xdr:colOff>101600</xdr:colOff>
      <xdr:row>38</xdr:row>
      <xdr:rowOff>141505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0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126282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130371</xdr:rowOff>
    </xdr:from>
    <xdr:to>
      <xdr:col>24</xdr:col>
      <xdr:colOff>63500</xdr:colOff>
      <xdr:row>34</xdr:row>
      <xdr:rowOff>131677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967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131677</xdr:rowOff>
    </xdr:from>
    <xdr:to>
      <xdr:col>19</xdr:col>
      <xdr:colOff>177800</xdr:colOff>
      <xdr:row>35</xdr:row>
      <xdr:rowOff>27392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0977"/>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170605</xdr:rowOff>
    </xdr:from>
    <xdr:to>
      <xdr:col>15</xdr:col>
      <xdr:colOff>50800</xdr:colOff>
      <xdr:row>35</xdr:row>
      <xdr:rowOff>27392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99905"/>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170605</xdr:rowOff>
    </xdr:from>
    <xdr:to>
      <xdr:col>10</xdr:col>
      <xdr:colOff>114300</xdr:colOff>
      <xdr:row>35</xdr:row>
      <xdr:rowOff>44624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9905"/>
          <a:ext cx="8890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79571</xdr:rowOff>
    </xdr:from>
    <xdr:to>
      <xdr:col>24</xdr:col>
      <xdr:colOff>114300</xdr:colOff>
      <xdr:row>35</xdr:row>
      <xdr:rowOff>9721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102448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80877</xdr:rowOff>
    </xdr:from>
    <xdr:to>
      <xdr:col>20</xdr:col>
      <xdr:colOff>38100</xdr:colOff>
      <xdr:row>35</xdr:row>
      <xdr:rowOff>11027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27554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148042</xdr:rowOff>
    </xdr:from>
    <xdr:to>
      <xdr:col>15</xdr:col>
      <xdr:colOff>101600</xdr:colOff>
      <xdr:row>35</xdr:row>
      <xdr:rowOff>78192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94719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119805</xdr:rowOff>
    </xdr:from>
    <xdr:to>
      <xdr:col>10</xdr:col>
      <xdr:colOff>165100</xdr:colOff>
      <xdr:row>35</xdr:row>
      <xdr:rowOff>49955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66482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165274</xdr:rowOff>
    </xdr:from>
    <xdr:to>
      <xdr:col>6</xdr:col>
      <xdr:colOff>38100</xdr:colOff>
      <xdr:row>35</xdr:row>
      <xdr:rowOff>95424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111951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6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38626</xdr:rowOff>
    </xdr:from>
    <xdr:to>
      <xdr:col>24</xdr:col>
      <xdr:colOff>63500</xdr:colOff>
      <xdr:row>58</xdr:row>
      <xdr:rowOff>44522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82726"/>
          <a:ext cx="8382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31306</xdr:rowOff>
    </xdr:from>
    <xdr:to>
      <xdr:col>19</xdr:col>
      <xdr:colOff>177800</xdr:colOff>
      <xdr:row>58</xdr:row>
      <xdr:rowOff>44522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75406"/>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31306</xdr:rowOff>
    </xdr:from>
    <xdr:to>
      <xdr:col>15</xdr:col>
      <xdr:colOff>50800</xdr:colOff>
      <xdr:row>58</xdr:row>
      <xdr:rowOff>52001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406"/>
          <a:ext cx="889000" cy="2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52001</xdr:rowOff>
    </xdr:from>
    <xdr:to>
      <xdr:col>10</xdr:col>
      <xdr:colOff>114300</xdr:colOff>
      <xdr:row>58</xdr:row>
      <xdr:rowOff>54813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610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159276</xdr:rowOff>
    </xdr:from>
    <xdr:to>
      <xdr:col>24</xdr:col>
      <xdr:colOff>114300</xdr:colOff>
      <xdr:row>58</xdr:row>
      <xdr:rowOff>89426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165172</xdr:rowOff>
    </xdr:from>
    <xdr:to>
      <xdr:col>20</xdr:col>
      <xdr:colOff>38100</xdr:colOff>
      <xdr:row>58</xdr:row>
      <xdr:rowOff>95322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86449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151956</xdr:rowOff>
    </xdr:from>
    <xdr:to>
      <xdr:col>15</xdr:col>
      <xdr:colOff>101600</xdr:colOff>
      <xdr:row>58</xdr:row>
      <xdr:rowOff>82106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1201</xdr:rowOff>
    </xdr:from>
    <xdr:to>
      <xdr:col>10</xdr:col>
      <xdr:colOff>165100</xdr:colOff>
      <xdr:row>58</xdr:row>
      <xdr:rowOff>102801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93928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4013</xdr:rowOff>
    </xdr:from>
    <xdr:to>
      <xdr:col>6</xdr:col>
      <xdr:colOff>38100</xdr:colOff>
      <xdr:row>58</xdr:row>
      <xdr:rowOff>105613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96740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98858</xdr:rowOff>
    </xdr:from>
    <xdr:to>
      <xdr:col>24</xdr:col>
      <xdr:colOff>63500</xdr:colOff>
      <xdr:row>78</xdr:row>
      <xdr:rowOff>104763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71958"/>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98858</xdr:rowOff>
    </xdr:from>
    <xdr:to>
      <xdr:col>19</xdr:col>
      <xdr:colOff>177800</xdr:colOff>
      <xdr:row>78</xdr:row>
      <xdr:rowOff>131927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1958"/>
          <a:ext cx="889000" cy="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131927</xdr:rowOff>
    </xdr:from>
    <xdr:to>
      <xdr:col>15</xdr:col>
      <xdr:colOff>50800</xdr:colOff>
      <xdr:row>78</xdr:row>
      <xdr:rowOff>150197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05027"/>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150197</xdr:rowOff>
    </xdr:from>
    <xdr:to>
      <xdr:col>10</xdr:col>
      <xdr:colOff>114300</xdr:colOff>
      <xdr:row>78</xdr:row>
      <xdr:rowOff>163664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3297"/>
          <a:ext cx="8890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53963</xdr:rowOff>
    </xdr:from>
    <xdr:to>
      <xdr:col>24</xdr:col>
      <xdr:colOff>114300</xdr:colOff>
      <xdr:row>78</xdr:row>
      <xdr:rowOff>155563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140340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48058</xdr:rowOff>
    </xdr:from>
    <xdr:to>
      <xdr:col>20</xdr:col>
      <xdr:colOff>38100</xdr:colOff>
      <xdr:row>78</xdr:row>
      <xdr:rowOff>149658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140785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81127</xdr:rowOff>
    </xdr:from>
    <xdr:to>
      <xdr:col>15</xdr:col>
      <xdr:colOff>101600</xdr:colOff>
      <xdr:row>79</xdr:row>
      <xdr:rowOff>11277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99397</xdr:rowOff>
    </xdr:from>
    <xdr:to>
      <xdr:col>10</xdr:col>
      <xdr:colOff>165100</xdr:colOff>
      <xdr:row>79</xdr:row>
      <xdr:rowOff>29547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20674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112864</xdr:rowOff>
    </xdr:from>
    <xdr:to>
      <xdr:col>6</xdr:col>
      <xdr:colOff>38100</xdr:colOff>
      <xdr:row>79</xdr:row>
      <xdr:rowOff>43014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34141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43490</xdr:rowOff>
    </xdr:from>
    <xdr:to>
      <xdr:col>24</xdr:col>
      <xdr:colOff>63500</xdr:colOff>
      <xdr:row>96</xdr:row>
      <xdr:rowOff>125222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2690"/>
          <a:ext cx="838200" cy="8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50691</xdr:rowOff>
    </xdr:from>
    <xdr:to>
      <xdr:col>19</xdr:col>
      <xdr:colOff>177800</xdr:colOff>
      <xdr:row>96</xdr:row>
      <xdr:rowOff>125222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09891"/>
          <a:ext cx="889000" cy="7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50691</xdr:rowOff>
    </xdr:from>
    <xdr:to>
      <xdr:col>15</xdr:col>
      <xdr:colOff>50800</xdr:colOff>
      <xdr:row>97</xdr:row>
      <xdr:rowOff>44923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09891"/>
          <a:ext cx="889000" cy="16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44923</xdr:rowOff>
    </xdr:from>
    <xdr:to>
      <xdr:col>10</xdr:col>
      <xdr:colOff>114300</xdr:colOff>
      <xdr:row>97</xdr:row>
      <xdr:rowOff>53426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5573"/>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164140</xdr:rowOff>
    </xdr:from>
    <xdr:to>
      <xdr:col>24</xdr:col>
      <xdr:colOff>114300</xdr:colOff>
      <xdr:row>96</xdr:row>
      <xdr:rowOff>94290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142567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74422</xdr:rowOff>
    </xdr:from>
    <xdr:to>
      <xdr:col>20</xdr:col>
      <xdr:colOff>38100</xdr:colOff>
      <xdr:row>97</xdr:row>
      <xdr:rowOff>4572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167149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171341</xdr:rowOff>
    </xdr:from>
    <xdr:to>
      <xdr:col>15</xdr:col>
      <xdr:colOff>101600</xdr:colOff>
      <xdr:row>96</xdr:row>
      <xdr:rowOff>101491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92618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165573</xdr:rowOff>
    </xdr:from>
    <xdr:to>
      <xdr:col>10</xdr:col>
      <xdr:colOff>165100</xdr:colOff>
      <xdr:row>97</xdr:row>
      <xdr:rowOff>95723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86850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2626</xdr:rowOff>
    </xdr:from>
    <xdr:to>
      <xdr:col>6</xdr:col>
      <xdr:colOff>38100</xdr:colOff>
      <xdr:row>97</xdr:row>
      <xdr:rowOff>104226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95353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161897</xdr:rowOff>
    </xdr:from>
    <xdr:to>
      <xdr:col>55</xdr:col>
      <xdr:colOff>0</xdr:colOff>
      <xdr:row>37</xdr:row>
      <xdr:rowOff>2498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34097"/>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2498</xdr:rowOff>
    </xdr:from>
    <xdr:to>
      <xdr:col>50</xdr:col>
      <xdr:colOff>114300</xdr:colOff>
      <xdr:row>37</xdr:row>
      <xdr:rowOff>16149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6148"/>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147042</xdr:rowOff>
    </xdr:from>
    <xdr:to>
      <xdr:col>45</xdr:col>
      <xdr:colOff>177800</xdr:colOff>
      <xdr:row>37</xdr:row>
      <xdr:rowOff>16149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6342"/>
          <a:ext cx="889000" cy="3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147042</xdr:rowOff>
    </xdr:from>
    <xdr:to>
      <xdr:col>41</xdr:col>
      <xdr:colOff>50800</xdr:colOff>
      <xdr:row>37</xdr:row>
      <xdr:rowOff>91538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6342"/>
          <a:ext cx="889000" cy="4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111097</xdr:rowOff>
    </xdr:from>
    <xdr:to>
      <xdr:col>55</xdr:col>
      <xdr:colOff>50800</xdr:colOff>
      <xdr:row>37</xdr:row>
      <xdr:rowOff>41247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89524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123148</xdr:rowOff>
    </xdr:from>
    <xdr:to>
      <xdr:col>50</xdr:col>
      <xdr:colOff>165100</xdr:colOff>
      <xdr:row>37</xdr:row>
      <xdr:rowOff>53298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44425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136799</xdr:rowOff>
    </xdr:from>
    <xdr:to>
      <xdr:col>46</xdr:col>
      <xdr:colOff>38100</xdr:colOff>
      <xdr:row>37</xdr:row>
      <xdr:rowOff>66949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58076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96242</xdr:rowOff>
    </xdr:from>
    <xdr:to>
      <xdr:col>41</xdr:col>
      <xdr:colOff>101600</xdr:colOff>
      <xdr:row>35</xdr:row>
      <xdr:rowOff>26392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17519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40738</xdr:rowOff>
    </xdr:from>
    <xdr:to>
      <xdr:col>36</xdr:col>
      <xdr:colOff>165100</xdr:colOff>
      <xdr:row>37</xdr:row>
      <xdr:rowOff>142338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158865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157540</xdr:rowOff>
    </xdr:from>
    <xdr:to>
      <xdr:col>55</xdr:col>
      <xdr:colOff>0</xdr:colOff>
      <xdr:row>57</xdr:row>
      <xdr:rowOff>168424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0190"/>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97892</xdr:rowOff>
    </xdr:from>
    <xdr:to>
      <xdr:col>50</xdr:col>
      <xdr:colOff>114300</xdr:colOff>
      <xdr:row>57</xdr:row>
      <xdr:rowOff>168424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0542"/>
          <a:ext cx="889000" cy="7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97892</xdr:rowOff>
    </xdr:from>
    <xdr:to>
      <xdr:col>45</xdr:col>
      <xdr:colOff>177800</xdr:colOff>
      <xdr:row>57</xdr:row>
      <xdr:rowOff>169937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0542"/>
          <a:ext cx="889000" cy="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148417</xdr:rowOff>
    </xdr:from>
    <xdr:to>
      <xdr:col>41</xdr:col>
      <xdr:colOff>50800</xdr:colOff>
      <xdr:row>57</xdr:row>
      <xdr:rowOff>169937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1067"/>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106740</xdr:rowOff>
    </xdr:from>
    <xdr:to>
      <xdr:col>55</xdr:col>
      <xdr:colOff>50800</xdr:colOff>
      <xdr:row>58</xdr:row>
      <xdr:rowOff>36890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117624</xdr:rowOff>
    </xdr:from>
    <xdr:to>
      <xdr:col>50</xdr:col>
      <xdr:colOff>165100</xdr:colOff>
      <xdr:row>58</xdr:row>
      <xdr:rowOff>47774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47092</xdr:rowOff>
    </xdr:from>
    <xdr:to>
      <xdr:col>46</xdr:col>
      <xdr:colOff>38100</xdr:colOff>
      <xdr:row>57</xdr:row>
      <xdr:rowOff>148692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119137</xdr:rowOff>
    </xdr:from>
    <xdr:to>
      <xdr:col>41</xdr:col>
      <xdr:colOff>101600</xdr:colOff>
      <xdr:row>58</xdr:row>
      <xdr:rowOff>49287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40414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97617</xdr:rowOff>
    </xdr:from>
    <xdr:to>
      <xdr:col>36</xdr:col>
      <xdr:colOff>165100</xdr:colOff>
      <xdr:row>58</xdr:row>
      <xdr:rowOff>27767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18894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62954</xdr:rowOff>
    </xdr:from>
    <xdr:to>
      <xdr:col>55</xdr:col>
      <xdr:colOff>0</xdr:colOff>
      <xdr:row>79</xdr:row>
      <xdr:rowOff>22225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36054"/>
          <a:ext cx="838200" cy="1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56795</xdr:rowOff>
    </xdr:from>
    <xdr:to>
      <xdr:col>50</xdr:col>
      <xdr:colOff>114300</xdr:colOff>
      <xdr:row>78</xdr:row>
      <xdr:rowOff>62954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8445"/>
          <a:ext cx="889000" cy="1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56795</xdr:rowOff>
    </xdr:from>
    <xdr:to>
      <xdr:col>45</xdr:col>
      <xdr:colOff>177800</xdr:colOff>
      <xdr:row>78</xdr:row>
      <xdr:rowOff>94362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8445"/>
          <a:ext cx="889000" cy="20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134519</xdr:rowOff>
    </xdr:from>
    <xdr:to>
      <xdr:col>41</xdr:col>
      <xdr:colOff>50800</xdr:colOff>
      <xdr:row>78</xdr:row>
      <xdr:rowOff>94362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6169"/>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142875</xdr:rowOff>
    </xdr:from>
    <xdr:to>
      <xdr:col>55</xdr:col>
      <xdr:colOff>50800</xdr:colOff>
      <xdr:row>79</xdr:row>
      <xdr:rowOff>73025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12154</xdr:rowOff>
    </xdr:from>
    <xdr:to>
      <xdr:col>50</xdr:col>
      <xdr:colOff>165100</xdr:colOff>
      <xdr:row>78</xdr:row>
      <xdr:rowOff>113754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104881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5995</xdr:rowOff>
    </xdr:from>
    <xdr:to>
      <xdr:col>46</xdr:col>
      <xdr:colOff>38100</xdr:colOff>
      <xdr:row>77</xdr:row>
      <xdr:rowOff>107595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124122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43562</xdr:rowOff>
    </xdr:from>
    <xdr:to>
      <xdr:col>41</xdr:col>
      <xdr:colOff>101600</xdr:colOff>
      <xdr:row>78</xdr:row>
      <xdr:rowOff>145162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136289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0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83719</xdr:rowOff>
    </xdr:from>
    <xdr:to>
      <xdr:col>36</xdr:col>
      <xdr:colOff>165100</xdr:colOff>
      <xdr:row>78</xdr:row>
      <xdr:rowOff>13869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29471</xdr:rowOff>
    </xdr:from>
    <xdr:to>
      <xdr:col>55</xdr:col>
      <xdr:colOff>0</xdr:colOff>
      <xdr:row>98</xdr:row>
      <xdr:rowOff>43267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1571"/>
          <a:ext cx="8382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4637</xdr:rowOff>
    </xdr:from>
    <xdr:to>
      <xdr:col>50</xdr:col>
      <xdr:colOff>114300</xdr:colOff>
      <xdr:row>98</xdr:row>
      <xdr:rowOff>43267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6737"/>
          <a:ext cx="889000" cy="3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4637</xdr:rowOff>
    </xdr:from>
    <xdr:to>
      <xdr:col>45</xdr:col>
      <xdr:colOff>177800</xdr:colOff>
      <xdr:row>98</xdr:row>
      <xdr:rowOff>37847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6737"/>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37847</xdr:rowOff>
    </xdr:from>
    <xdr:to>
      <xdr:col>41</xdr:col>
      <xdr:colOff>50800</xdr:colOff>
      <xdr:row>98</xdr:row>
      <xdr:rowOff>40650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9947"/>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150121</xdr:rowOff>
    </xdr:from>
    <xdr:to>
      <xdr:col>55</xdr:col>
      <xdr:colOff>50800</xdr:colOff>
      <xdr:row>98</xdr:row>
      <xdr:rowOff>80271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163917</xdr:rowOff>
    </xdr:from>
    <xdr:to>
      <xdr:col>50</xdr:col>
      <xdr:colOff>165100</xdr:colOff>
      <xdr:row>98</xdr:row>
      <xdr:rowOff>94067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85194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125287</xdr:rowOff>
    </xdr:from>
    <xdr:to>
      <xdr:col>46</xdr:col>
      <xdr:colOff>38100</xdr:colOff>
      <xdr:row>98</xdr:row>
      <xdr:rowOff>55437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158497</xdr:rowOff>
    </xdr:from>
    <xdr:to>
      <xdr:col>41</xdr:col>
      <xdr:colOff>101600</xdr:colOff>
      <xdr:row>98</xdr:row>
      <xdr:rowOff>88647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161300</xdr:rowOff>
    </xdr:from>
    <xdr:to>
      <xdr:col>36</xdr:col>
      <xdr:colOff>165100</xdr:colOff>
      <xdr:row>98</xdr:row>
      <xdr:rowOff>91450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106007</xdr:rowOff>
    </xdr:from>
    <xdr:to>
      <xdr:col>85</xdr:col>
      <xdr:colOff>127000</xdr:colOff>
      <xdr:row>38</xdr:row>
      <xdr:rowOff>129184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21107"/>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129184</xdr:rowOff>
    </xdr:from>
    <xdr:to>
      <xdr:col>81</xdr:col>
      <xdr:colOff>50800</xdr:colOff>
      <xdr:row>39</xdr:row>
      <xdr:rowOff>20562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4284"/>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144399</xdr:rowOff>
    </xdr:from>
    <xdr:to>
      <xdr:col>76</xdr:col>
      <xdr:colOff>114300</xdr:colOff>
      <xdr:row>39</xdr:row>
      <xdr:rowOff>20562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9499"/>
          <a:ext cx="889000" cy="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144399</xdr:rowOff>
    </xdr:from>
    <xdr:to>
      <xdr:col>71</xdr:col>
      <xdr:colOff>177800</xdr:colOff>
      <xdr:row>39</xdr:row>
      <xdr:rowOff>17246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9499"/>
          <a:ext cx="8890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55207</xdr:rowOff>
    </xdr:from>
    <xdr:to>
      <xdr:col>85</xdr:col>
      <xdr:colOff>177800</xdr:colOff>
      <xdr:row>38</xdr:row>
      <xdr:rowOff>156807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14584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78384</xdr:rowOff>
    </xdr:from>
    <xdr:to>
      <xdr:col>81</xdr:col>
      <xdr:colOff>101600</xdr:colOff>
      <xdr:row>39</xdr:row>
      <xdr:rowOff>8534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171111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141212</xdr:rowOff>
    </xdr:from>
    <xdr:to>
      <xdr:col>76</xdr:col>
      <xdr:colOff>165100</xdr:colOff>
      <xdr:row>39</xdr:row>
      <xdr:rowOff>71362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62489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93599</xdr:rowOff>
    </xdr:from>
    <xdr:to>
      <xdr:col>72</xdr:col>
      <xdr:colOff>38100</xdr:colOff>
      <xdr:row>39</xdr:row>
      <xdr:rowOff>23749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14876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137896</xdr:rowOff>
    </xdr:from>
    <xdr:to>
      <xdr:col>67</xdr:col>
      <xdr:colOff>101600</xdr:colOff>
      <xdr:row>39</xdr:row>
      <xdr:rowOff>68046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59173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140846</xdr:rowOff>
    </xdr:from>
    <xdr:to>
      <xdr:col>85</xdr:col>
      <xdr:colOff>127000</xdr:colOff>
      <xdr:row>77</xdr:row>
      <xdr:rowOff>142235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2496"/>
          <a:ext cx="8382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140894</xdr:rowOff>
    </xdr:from>
    <xdr:to>
      <xdr:col>81</xdr:col>
      <xdr:colOff>50800</xdr:colOff>
      <xdr:row>77</xdr:row>
      <xdr:rowOff>142235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42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140894</xdr:rowOff>
    </xdr:from>
    <xdr:to>
      <xdr:col>76</xdr:col>
      <xdr:colOff>114300</xdr:colOff>
      <xdr:row>77</xdr:row>
      <xdr:rowOff>147557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2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143895</xdr:rowOff>
    </xdr:from>
    <xdr:to>
      <xdr:col>71</xdr:col>
      <xdr:colOff>177800</xdr:colOff>
      <xdr:row>77</xdr:row>
      <xdr:rowOff>147557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4554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90046</xdr:rowOff>
    </xdr:from>
    <xdr:to>
      <xdr:col>85</xdr:col>
      <xdr:colOff>177800</xdr:colOff>
      <xdr:row>78</xdr:row>
      <xdr:rowOff>20196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91435</xdr:rowOff>
    </xdr:from>
    <xdr:to>
      <xdr:col>81</xdr:col>
      <xdr:colOff>101600</xdr:colOff>
      <xdr:row>78</xdr:row>
      <xdr:rowOff>21585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90094</xdr:rowOff>
    </xdr:from>
    <xdr:to>
      <xdr:col>76</xdr:col>
      <xdr:colOff>165100</xdr:colOff>
      <xdr:row>78</xdr:row>
      <xdr:rowOff>20244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96757</xdr:rowOff>
    </xdr:from>
    <xdr:to>
      <xdr:col>72</xdr:col>
      <xdr:colOff>38100</xdr:colOff>
      <xdr:row>78</xdr:row>
      <xdr:rowOff>26907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43434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93095</xdr:rowOff>
    </xdr:from>
    <xdr:to>
      <xdr:col>67</xdr:col>
      <xdr:colOff>101600</xdr:colOff>
      <xdr:row>78</xdr:row>
      <xdr:rowOff>23245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39772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71620</xdr:rowOff>
    </xdr:from>
    <xdr:to>
      <xdr:col>85</xdr:col>
      <xdr:colOff>127000</xdr:colOff>
      <xdr:row>98</xdr:row>
      <xdr:rowOff>107855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3720"/>
          <a:ext cx="838200" cy="3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71620</xdr:rowOff>
    </xdr:from>
    <xdr:to>
      <xdr:col>81</xdr:col>
      <xdr:colOff>50800</xdr:colOff>
      <xdr:row>98</xdr:row>
      <xdr:rowOff>103688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3720"/>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103688</xdr:rowOff>
    </xdr:from>
    <xdr:to>
      <xdr:col>76</xdr:col>
      <xdr:colOff>114300</xdr:colOff>
      <xdr:row>98</xdr:row>
      <xdr:rowOff>113299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5788"/>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111389</xdr:rowOff>
    </xdr:from>
    <xdr:to>
      <xdr:col>71</xdr:col>
      <xdr:colOff>177800</xdr:colOff>
      <xdr:row>98</xdr:row>
      <xdr:rowOff>113299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489"/>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57055</xdr:rowOff>
    </xdr:from>
    <xdr:to>
      <xdr:col>85</xdr:col>
      <xdr:colOff>177800</xdr:colOff>
      <xdr:row>98</xdr:row>
      <xdr:rowOff>158655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143432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20820</xdr:rowOff>
    </xdr:from>
    <xdr:to>
      <xdr:col>81</xdr:col>
      <xdr:colOff>101600</xdr:colOff>
      <xdr:row>98</xdr:row>
      <xdr:rowOff>122420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52888</xdr:rowOff>
    </xdr:from>
    <xdr:to>
      <xdr:col>76</xdr:col>
      <xdr:colOff>165100</xdr:colOff>
      <xdr:row>98</xdr:row>
      <xdr:rowOff>154488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145615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62499</xdr:rowOff>
    </xdr:from>
    <xdr:to>
      <xdr:col>72</xdr:col>
      <xdr:colOff>38100</xdr:colOff>
      <xdr:row>98</xdr:row>
      <xdr:rowOff>164099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155226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60589</xdr:rowOff>
    </xdr:from>
    <xdr:to>
      <xdr:col>67</xdr:col>
      <xdr:colOff>101600</xdr:colOff>
      <xdr:row>98</xdr:row>
      <xdr:rowOff>162189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153316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122555</xdr:rowOff>
    </xdr:from>
    <xdr:to>
      <xdr:col>116</xdr:col>
      <xdr:colOff>63500</xdr:colOff>
      <xdr:row>37</xdr:row>
      <xdr:rowOff>145301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66205"/>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145301</xdr:rowOff>
    </xdr:from>
    <xdr:to>
      <xdr:col>111</xdr:col>
      <xdr:colOff>177800</xdr:colOff>
      <xdr:row>37</xdr:row>
      <xdr:rowOff>145815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8895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145815</xdr:rowOff>
    </xdr:from>
    <xdr:to>
      <xdr:col>107</xdr:col>
      <xdr:colOff>50800</xdr:colOff>
      <xdr:row>38</xdr:row>
      <xdr:rowOff>19971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8946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19971</xdr:rowOff>
    </xdr:from>
    <xdr:to>
      <xdr:col>102</xdr:col>
      <xdr:colOff>114300</xdr:colOff>
      <xdr:row>38</xdr:row>
      <xdr:rowOff>37706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3507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71755</xdr:rowOff>
    </xdr:from>
    <xdr:to>
      <xdr:col>116</xdr:col>
      <xdr:colOff>114300</xdr:colOff>
      <xdr:row>38</xdr:row>
      <xdr:rowOff>1905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94632</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94501</xdr:rowOff>
    </xdr:from>
    <xdr:to>
      <xdr:col>112</xdr:col>
      <xdr:colOff>38100</xdr:colOff>
      <xdr:row>38</xdr:row>
      <xdr:rowOff>24651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41178</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95015</xdr:rowOff>
    </xdr:from>
    <xdr:to>
      <xdr:col>107</xdr:col>
      <xdr:colOff>101600</xdr:colOff>
      <xdr:row>38</xdr:row>
      <xdr:rowOff>25165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41692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140621</xdr:rowOff>
    </xdr:from>
    <xdr:to>
      <xdr:col>102</xdr:col>
      <xdr:colOff>165100</xdr:colOff>
      <xdr:row>38</xdr:row>
      <xdr:rowOff>70771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87298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158356</xdr:rowOff>
    </xdr:from>
    <xdr:to>
      <xdr:col>98</xdr:col>
      <xdr:colOff>38100</xdr:colOff>
      <xdr:row>38</xdr:row>
      <xdr:rowOff>88506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105033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88631</xdr:rowOff>
    </xdr:from>
    <xdr:to>
      <xdr:col>116</xdr:col>
      <xdr:colOff>63500</xdr:colOff>
      <xdr:row>57</xdr:row>
      <xdr:rowOff>128522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61281"/>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89271</xdr:rowOff>
    </xdr:from>
    <xdr:to>
      <xdr:col>111</xdr:col>
      <xdr:colOff>177800</xdr:colOff>
      <xdr:row>57</xdr:row>
      <xdr:rowOff>128522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61921"/>
          <a:ext cx="889000" cy="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68376</xdr:rowOff>
    </xdr:from>
    <xdr:to>
      <xdr:col>107</xdr:col>
      <xdr:colOff>50800</xdr:colOff>
      <xdr:row>57</xdr:row>
      <xdr:rowOff>89271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1026"/>
          <a:ext cx="889000" cy="2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68376</xdr:rowOff>
    </xdr:from>
    <xdr:to>
      <xdr:col>102</xdr:col>
      <xdr:colOff>114300</xdr:colOff>
      <xdr:row>58</xdr:row>
      <xdr:rowOff>51209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1026"/>
          <a:ext cx="889000" cy="1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37831</xdr:rowOff>
    </xdr:from>
    <xdr:to>
      <xdr:col>116</xdr:col>
      <xdr:colOff>114300</xdr:colOff>
      <xdr:row>57</xdr:row>
      <xdr:rowOff>139431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60708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6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77722</xdr:rowOff>
    </xdr:from>
    <xdr:to>
      <xdr:col>112</xdr:col>
      <xdr:colOff>38100</xdr:colOff>
      <xdr:row>58</xdr:row>
      <xdr:rowOff>7872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24399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38471</xdr:rowOff>
    </xdr:from>
    <xdr:to>
      <xdr:col>107</xdr:col>
      <xdr:colOff>101600</xdr:colOff>
      <xdr:row>57</xdr:row>
      <xdr:rowOff>140071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156598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8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17576</xdr:rowOff>
    </xdr:from>
    <xdr:to>
      <xdr:col>102</xdr:col>
      <xdr:colOff>165100</xdr:colOff>
      <xdr:row>57</xdr:row>
      <xdr:rowOff>119176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135703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xdr:rowOff>
    </xdr:from>
    <xdr:to>
      <xdr:col>98</xdr:col>
      <xdr:colOff>38100</xdr:colOff>
      <xdr:row>58</xdr:row>
      <xdr:rowOff>102009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93136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78639</xdr:rowOff>
    </xdr:from>
    <xdr:to>
      <xdr:col>116</xdr:col>
      <xdr:colOff>63500</xdr:colOff>
      <xdr:row>76</xdr:row>
      <xdr:rowOff>89891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08839"/>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89891</xdr:rowOff>
    </xdr:from>
    <xdr:to>
      <xdr:col>111</xdr:col>
      <xdr:colOff>177800</xdr:colOff>
      <xdr:row>76</xdr:row>
      <xdr:rowOff>100851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20091"/>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84874</xdr:rowOff>
    </xdr:from>
    <xdr:to>
      <xdr:col>107</xdr:col>
      <xdr:colOff>50800</xdr:colOff>
      <xdr:row>76</xdr:row>
      <xdr:rowOff>100851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5074"/>
          <a:ext cx="889000" cy="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84874</xdr:rowOff>
    </xdr:from>
    <xdr:to>
      <xdr:col>102</xdr:col>
      <xdr:colOff>114300</xdr:colOff>
      <xdr:row>76</xdr:row>
      <xdr:rowOff>119862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5074"/>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27839</xdr:rowOff>
    </xdr:from>
    <xdr:to>
      <xdr:col>116</xdr:col>
      <xdr:colOff>114300</xdr:colOff>
      <xdr:row>76</xdr:row>
      <xdr:rowOff>129439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50716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39091</xdr:rowOff>
    </xdr:from>
    <xdr:to>
      <xdr:col>112</xdr:col>
      <xdr:colOff>38100</xdr:colOff>
      <xdr:row>76</xdr:row>
      <xdr:rowOff>140691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50051</xdr:rowOff>
    </xdr:from>
    <xdr:to>
      <xdr:col>107</xdr:col>
      <xdr:colOff>101600</xdr:colOff>
      <xdr:row>76</xdr:row>
      <xdr:rowOff>151651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168177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34074</xdr:rowOff>
    </xdr:from>
    <xdr:to>
      <xdr:col>102</xdr:col>
      <xdr:colOff>165100</xdr:colOff>
      <xdr:row>76</xdr:row>
      <xdr:rowOff>135674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152201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69062</xdr:rowOff>
    </xdr:from>
    <xdr:to>
      <xdr:col>98</xdr:col>
      <xdr:colOff>38100</xdr:colOff>
      <xdr:row>76</xdr:row>
      <xdr:rowOff>170662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15739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712,268</a:t>
          </a:r>
          <a:r>
            <a:rPr kumimoji="1" lang="ja-JP" altLang="en-US" sz="1300">
              <a:latin typeface="ＭＳ Ｐゴシック" panose="020B0600070205080204" pitchFamily="50" charset="-128"/>
              <a:ea typeface="ＭＳ Ｐゴシック" panose="020B0600070205080204" pitchFamily="50" charset="-128"/>
            </a:rPr>
            <a:t>円となっており、主な構成項目は次の通りである。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横ばいでの推移となったが、類似団体との差はわずかに縮まっている。しかし、その差は依然として大きく、市町村合併により職員数が過大なことが主要因であるため、引き続き定員の適正化、人件費の抑制に努め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を下回ってはいるが、市町村合併により膨大な数の公共施設を有していることなどから、施設の維持補修経費は年々増加傾向にあり、公共施設等総合管理計画に基づき、公共施設の適正配置に努め、経費の削減を図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の大規模な新規建設工事が完了したが、更新整備に係る普通建設事業費が増えたことで増加している。今後も老朽化に伴う建設工事が予定されているため、公共施設のあり方に関する検討を引き続き進めていく必要が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年度は、ほぼ横ばいでの推移となり、類似団体平均を下回ってはいるが、引き続き地方債発行を抑制し公債費負担の抑制を図る。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小学校の給食費無償化のために創設した学校給食基金の減少及び、純繰越金の減少により財政調整基金積立金が減少したことで大幅に減少した。基金創設の目的に従い、適切な基金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92456</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65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110363</xdr:rowOff>
    </xdr:from>
    <xdr:to>
      <xdr:col>19</xdr:col>
      <xdr:colOff>177800</xdr:colOff>
      <xdr:row>36</xdr:row>
      <xdr:rowOff>148272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2563"/>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148272</xdr:rowOff>
    </xdr:from>
    <xdr:to>
      <xdr:col>15</xdr:col>
      <xdr:colOff>50800</xdr:colOff>
      <xdr:row>37</xdr:row>
      <xdr:rowOff>45022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0472"/>
          <a:ext cx="889000" cy="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5588</xdr:rowOff>
    </xdr:from>
    <xdr:to>
      <xdr:col>10</xdr:col>
      <xdr:colOff>114300</xdr:colOff>
      <xdr:row>37</xdr:row>
      <xdr:rowOff>45022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9238"/>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41656</xdr:rowOff>
    </xdr:from>
    <xdr:to>
      <xdr:col>24</xdr:col>
      <xdr:colOff>114300</xdr:colOff>
      <xdr:row>36</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20083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59563</xdr:rowOff>
    </xdr:from>
    <xdr:to>
      <xdr:col>20</xdr:col>
      <xdr:colOff>38100</xdr:colOff>
      <xdr:row>36</xdr:row>
      <xdr:rowOff>161163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97472</xdr:rowOff>
    </xdr:from>
    <xdr:to>
      <xdr:col>15</xdr:col>
      <xdr:colOff>101600</xdr:colOff>
      <xdr:row>37</xdr:row>
      <xdr:rowOff>27622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165672</xdr:rowOff>
    </xdr:from>
    <xdr:to>
      <xdr:col>10</xdr:col>
      <xdr:colOff>165100</xdr:colOff>
      <xdr:row>37</xdr:row>
      <xdr:rowOff>95822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86949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126238</xdr:rowOff>
    </xdr:from>
    <xdr:to>
      <xdr:col>6</xdr:col>
      <xdr:colOff>38100</xdr:colOff>
      <xdr:row>37</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47515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57717</xdr:rowOff>
    </xdr:from>
    <xdr:to>
      <xdr:col>24</xdr:col>
      <xdr:colOff>63500</xdr:colOff>
      <xdr:row>58</xdr:row>
      <xdr:rowOff>72564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1817"/>
          <a:ext cx="8382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45011</xdr:rowOff>
    </xdr:from>
    <xdr:to>
      <xdr:col>19</xdr:col>
      <xdr:colOff>177800</xdr:colOff>
      <xdr:row>58</xdr:row>
      <xdr:rowOff>57717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9111"/>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128311</xdr:rowOff>
    </xdr:from>
    <xdr:to>
      <xdr:col>15</xdr:col>
      <xdr:colOff>50800</xdr:colOff>
      <xdr:row>58</xdr:row>
      <xdr:rowOff>45011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0961"/>
          <a:ext cx="889000" cy="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128311</xdr:rowOff>
    </xdr:from>
    <xdr:to>
      <xdr:col>10</xdr:col>
      <xdr:colOff>114300</xdr:colOff>
      <xdr:row>58</xdr:row>
      <xdr:rowOff>82763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0961"/>
          <a:ext cx="889000" cy="12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21764</xdr:rowOff>
    </xdr:from>
    <xdr:to>
      <xdr:col>24</xdr:col>
      <xdr:colOff>114300</xdr:colOff>
      <xdr:row>58</xdr:row>
      <xdr:rowOff>123364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6917</xdr:rowOff>
    </xdr:from>
    <xdr:to>
      <xdr:col>20</xdr:col>
      <xdr:colOff>38100</xdr:colOff>
      <xdr:row>58</xdr:row>
      <xdr:rowOff>108517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99644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165661</xdr:rowOff>
    </xdr:from>
    <xdr:to>
      <xdr:col>15</xdr:col>
      <xdr:colOff>101600</xdr:colOff>
      <xdr:row>58</xdr:row>
      <xdr:rowOff>95811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112338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77511</xdr:rowOff>
    </xdr:from>
    <xdr:to>
      <xdr:col>10</xdr:col>
      <xdr:colOff>165100</xdr:colOff>
      <xdr:row>58</xdr:row>
      <xdr:rowOff>7661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170238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31963</xdr:rowOff>
    </xdr:from>
    <xdr:to>
      <xdr:col>6</xdr:col>
      <xdr:colOff>38100</xdr:colOff>
      <xdr:row>58</xdr:row>
      <xdr:rowOff>133563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150090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101378</xdr:rowOff>
    </xdr:from>
    <xdr:to>
      <xdr:col>24</xdr:col>
      <xdr:colOff>63500</xdr:colOff>
      <xdr:row>76</xdr:row>
      <xdr:rowOff>8826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0128"/>
          <a:ext cx="838200" cy="7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92325</xdr:rowOff>
    </xdr:from>
    <xdr:to>
      <xdr:col>19</xdr:col>
      <xdr:colOff>177800</xdr:colOff>
      <xdr:row>76</xdr:row>
      <xdr:rowOff>8826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51075"/>
          <a:ext cx="889000" cy="8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92325</xdr:rowOff>
    </xdr:from>
    <xdr:to>
      <xdr:col>15</xdr:col>
      <xdr:colOff>50800</xdr:colOff>
      <xdr:row>76</xdr:row>
      <xdr:rowOff>55643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1075"/>
          <a:ext cx="889000" cy="1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156082</xdr:rowOff>
    </xdr:from>
    <xdr:to>
      <xdr:col>10</xdr:col>
      <xdr:colOff>114300</xdr:colOff>
      <xdr:row>76</xdr:row>
      <xdr:rowOff>55643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14832"/>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50578</xdr:rowOff>
    </xdr:from>
    <xdr:to>
      <xdr:col>24</xdr:col>
      <xdr:colOff>114300</xdr:colOff>
      <xdr:row>75</xdr:row>
      <xdr:rowOff>152177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9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73455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129477</xdr:rowOff>
    </xdr:from>
    <xdr:to>
      <xdr:col>20</xdr:col>
      <xdr:colOff>38100</xdr:colOff>
      <xdr:row>76</xdr:row>
      <xdr:rowOff>59627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50753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41525</xdr:rowOff>
    </xdr:from>
    <xdr:to>
      <xdr:col>15</xdr:col>
      <xdr:colOff>101600</xdr:colOff>
      <xdr:row>75</xdr:row>
      <xdr:rowOff>143125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159652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4843</xdr:rowOff>
    </xdr:from>
    <xdr:to>
      <xdr:col>10</xdr:col>
      <xdr:colOff>165100</xdr:colOff>
      <xdr:row>76</xdr:row>
      <xdr:rowOff>106443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122971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1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105281</xdr:rowOff>
    </xdr:from>
    <xdr:to>
      <xdr:col>6</xdr:col>
      <xdr:colOff>38100</xdr:colOff>
      <xdr:row>76</xdr:row>
      <xdr:rowOff>35430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40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51958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3815</xdr:rowOff>
    </xdr:from>
    <xdr:to>
      <xdr:col>24</xdr:col>
      <xdr:colOff>63500</xdr:colOff>
      <xdr:row>97</xdr:row>
      <xdr:rowOff>3921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34465"/>
          <a:ext cx="8382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3921</xdr:rowOff>
    </xdr:from>
    <xdr:to>
      <xdr:col>19</xdr:col>
      <xdr:colOff>177800</xdr:colOff>
      <xdr:row>97</xdr:row>
      <xdr:rowOff>22752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4571"/>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22752</xdr:rowOff>
    </xdr:from>
    <xdr:to>
      <xdr:col>15</xdr:col>
      <xdr:colOff>50800</xdr:colOff>
      <xdr:row>97</xdr:row>
      <xdr:rowOff>56152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3402"/>
          <a:ext cx="889000" cy="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56152</xdr:rowOff>
    </xdr:from>
    <xdr:to>
      <xdr:col>10</xdr:col>
      <xdr:colOff>114300</xdr:colOff>
      <xdr:row>97</xdr:row>
      <xdr:rowOff>71650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6802"/>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124465</xdr:rowOff>
    </xdr:from>
    <xdr:to>
      <xdr:col>24</xdr:col>
      <xdr:colOff>114300</xdr:colOff>
      <xdr:row>97</xdr:row>
      <xdr:rowOff>54615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102892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124571</xdr:rowOff>
    </xdr:from>
    <xdr:to>
      <xdr:col>20</xdr:col>
      <xdr:colOff>38100</xdr:colOff>
      <xdr:row>97</xdr:row>
      <xdr:rowOff>54721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71248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143402</xdr:rowOff>
    </xdr:from>
    <xdr:to>
      <xdr:col>15</xdr:col>
      <xdr:colOff>101600</xdr:colOff>
      <xdr:row>97</xdr:row>
      <xdr:rowOff>73552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64679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5352</xdr:rowOff>
    </xdr:from>
    <xdr:to>
      <xdr:col>10</xdr:col>
      <xdr:colOff>165100</xdr:colOff>
      <xdr:row>97</xdr:row>
      <xdr:rowOff>106952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98079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20850</xdr:rowOff>
    </xdr:from>
    <xdr:to>
      <xdr:col>6</xdr:col>
      <xdr:colOff>38100</xdr:colOff>
      <xdr:row>97</xdr:row>
      <xdr:rowOff>122450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92674</xdr:rowOff>
    </xdr:from>
    <xdr:to>
      <xdr:col>55</xdr:col>
      <xdr:colOff>0</xdr:colOff>
      <xdr:row>38</xdr:row>
      <xdr:rowOff>88428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64874"/>
          <a:ext cx="838200" cy="3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035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53485</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685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53485</xdr:rowOff>
    </xdr:from>
    <xdr:to>
      <xdr:col>41</xdr:col>
      <xdr:colOff>50800</xdr:colOff>
      <xdr:row>38</xdr:row>
      <xdr:rowOff>140353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858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41874</xdr:rowOff>
    </xdr:from>
    <xdr:to>
      <xdr:col>55</xdr:col>
      <xdr:colOff>50800</xdr:colOff>
      <xdr:row>36</xdr:row>
      <xdr:rowOff>143474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64751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6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37628</xdr:rowOff>
    </xdr:from>
    <xdr:to>
      <xdr:col>50</xdr:col>
      <xdr:colOff>165100</xdr:colOff>
      <xdr:row>38</xdr:row>
      <xdr:rowOff>139228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130355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2685</xdr:rowOff>
    </xdr:from>
    <xdr:to>
      <xdr:col>41</xdr:col>
      <xdr:colOff>101600</xdr:colOff>
      <xdr:row>38</xdr:row>
      <xdr:rowOff>104285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95412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1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89553</xdr:rowOff>
    </xdr:from>
    <xdr:to>
      <xdr:col>36</xdr:col>
      <xdr:colOff>165100</xdr:colOff>
      <xdr:row>39</xdr:row>
      <xdr:rowOff>19703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10830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18085</xdr:rowOff>
    </xdr:from>
    <xdr:to>
      <xdr:col>55</xdr:col>
      <xdr:colOff>0</xdr:colOff>
      <xdr:row>57</xdr:row>
      <xdr:rowOff>57229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90735"/>
          <a:ext cx="838200" cy="3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46515</xdr:rowOff>
    </xdr:from>
    <xdr:to>
      <xdr:col>50</xdr:col>
      <xdr:colOff>114300</xdr:colOff>
      <xdr:row>57</xdr:row>
      <xdr:rowOff>57229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19165"/>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46515</xdr:rowOff>
    </xdr:from>
    <xdr:to>
      <xdr:col>45</xdr:col>
      <xdr:colOff>177800</xdr:colOff>
      <xdr:row>57</xdr:row>
      <xdr:rowOff>48976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19165"/>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48976</xdr:rowOff>
    </xdr:from>
    <xdr:to>
      <xdr:col>41</xdr:col>
      <xdr:colOff>50800</xdr:colOff>
      <xdr:row>57</xdr:row>
      <xdr:rowOff>95245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21626"/>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138735</xdr:rowOff>
    </xdr:from>
    <xdr:to>
      <xdr:col>55</xdr:col>
      <xdr:colOff>50800</xdr:colOff>
      <xdr:row>57</xdr:row>
      <xdr:rowOff>68885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161612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6429</xdr:rowOff>
    </xdr:from>
    <xdr:to>
      <xdr:col>50</xdr:col>
      <xdr:colOff>165100</xdr:colOff>
      <xdr:row>57</xdr:row>
      <xdr:rowOff>108029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124556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167165</xdr:rowOff>
    </xdr:from>
    <xdr:to>
      <xdr:col>46</xdr:col>
      <xdr:colOff>38100</xdr:colOff>
      <xdr:row>57</xdr:row>
      <xdr:rowOff>97315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113842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169626</xdr:rowOff>
    </xdr:from>
    <xdr:to>
      <xdr:col>41</xdr:col>
      <xdr:colOff>101600</xdr:colOff>
      <xdr:row>57</xdr:row>
      <xdr:rowOff>99776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116303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44445</xdr:rowOff>
    </xdr:from>
    <xdr:to>
      <xdr:col>36</xdr:col>
      <xdr:colOff>165100</xdr:colOff>
      <xdr:row>57</xdr:row>
      <xdr:rowOff>146045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162572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125344</xdr:rowOff>
    </xdr:from>
    <xdr:to>
      <xdr:col>55</xdr:col>
      <xdr:colOff>0</xdr:colOff>
      <xdr:row>77</xdr:row>
      <xdr:rowOff>129304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26994"/>
          <a:ext cx="8382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97492</xdr:rowOff>
    </xdr:from>
    <xdr:to>
      <xdr:col>50</xdr:col>
      <xdr:colOff>114300</xdr:colOff>
      <xdr:row>77</xdr:row>
      <xdr:rowOff>129304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99142"/>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97492</xdr:rowOff>
    </xdr:from>
    <xdr:to>
      <xdr:col>45</xdr:col>
      <xdr:colOff>177800</xdr:colOff>
      <xdr:row>77</xdr:row>
      <xdr:rowOff>114421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99142"/>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114421</xdr:rowOff>
    </xdr:from>
    <xdr:to>
      <xdr:col>41</xdr:col>
      <xdr:colOff>50800</xdr:colOff>
      <xdr:row>78</xdr:row>
      <xdr:rowOff>50674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16071"/>
          <a:ext cx="8890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74544</xdr:rowOff>
    </xdr:from>
    <xdr:to>
      <xdr:col>55</xdr:col>
      <xdr:colOff>50800</xdr:colOff>
      <xdr:row>78</xdr:row>
      <xdr:rowOff>4694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97421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78504</xdr:rowOff>
    </xdr:from>
    <xdr:to>
      <xdr:col>50</xdr:col>
      <xdr:colOff>165100</xdr:colOff>
      <xdr:row>78</xdr:row>
      <xdr:rowOff>8654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25181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46692</xdr:rowOff>
    </xdr:from>
    <xdr:to>
      <xdr:col>46</xdr:col>
      <xdr:colOff>38100</xdr:colOff>
      <xdr:row>77</xdr:row>
      <xdr:rowOff>148292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164819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63621</xdr:rowOff>
    </xdr:from>
    <xdr:to>
      <xdr:col>41</xdr:col>
      <xdr:colOff>101600</xdr:colOff>
      <xdr:row>77</xdr:row>
      <xdr:rowOff>165221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171324</xdr:rowOff>
    </xdr:from>
    <xdr:to>
      <xdr:col>36</xdr:col>
      <xdr:colOff>165100</xdr:colOff>
      <xdr:row>78</xdr:row>
      <xdr:rowOff>101474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92601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85857</xdr:rowOff>
    </xdr:from>
    <xdr:to>
      <xdr:col>55</xdr:col>
      <xdr:colOff>0</xdr:colOff>
      <xdr:row>97</xdr:row>
      <xdr:rowOff>107635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6507"/>
          <a:ext cx="838200" cy="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89179</xdr:rowOff>
    </xdr:from>
    <xdr:to>
      <xdr:col>50</xdr:col>
      <xdr:colOff>114300</xdr:colOff>
      <xdr:row>97</xdr:row>
      <xdr:rowOff>107635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19829"/>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89179</xdr:rowOff>
    </xdr:from>
    <xdr:to>
      <xdr:col>45</xdr:col>
      <xdr:colOff>177800</xdr:colOff>
      <xdr:row>97</xdr:row>
      <xdr:rowOff>108276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9829"/>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108276</xdr:rowOff>
    </xdr:from>
    <xdr:to>
      <xdr:col>41</xdr:col>
      <xdr:colOff>50800</xdr:colOff>
      <xdr:row>97</xdr:row>
      <xdr:rowOff>120368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8926"/>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35057</xdr:rowOff>
    </xdr:from>
    <xdr:to>
      <xdr:col>55</xdr:col>
      <xdr:colOff>50800</xdr:colOff>
      <xdr:row>97</xdr:row>
      <xdr:rowOff>136657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56835</xdr:rowOff>
    </xdr:from>
    <xdr:to>
      <xdr:col>50</xdr:col>
      <xdr:colOff>165100</xdr:colOff>
      <xdr:row>97</xdr:row>
      <xdr:rowOff>158435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38379</xdr:rowOff>
    </xdr:from>
    <xdr:to>
      <xdr:col>46</xdr:col>
      <xdr:colOff>38100</xdr:colOff>
      <xdr:row>97</xdr:row>
      <xdr:rowOff>139979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131106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57476</xdr:rowOff>
    </xdr:from>
    <xdr:to>
      <xdr:col>41</xdr:col>
      <xdr:colOff>101600</xdr:colOff>
      <xdr:row>97</xdr:row>
      <xdr:rowOff>159076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150203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69568</xdr:rowOff>
    </xdr:from>
    <xdr:to>
      <xdr:col>36</xdr:col>
      <xdr:colOff>165100</xdr:colOff>
      <xdr:row>97</xdr:row>
      <xdr:rowOff>171168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162295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48763</xdr:rowOff>
    </xdr:from>
    <xdr:to>
      <xdr:col>85</xdr:col>
      <xdr:colOff>127000</xdr:colOff>
      <xdr:row>34</xdr:row>
      <xdr:rowOff>70823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78063"/>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55552</xdr:rowOff>
    </xdr:from>
    <xdr:to>
      <xdr:col>81</xdr:col>
      <xdr:colOff>50800</xdr:colOff>
      <xdr:row>34</xdr:row>
      <xdr:rowOff>70823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8485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55552</xdr:rowOff>
    </xdr:from>
    <xdr:to>
      <xdr:col>76</xdr:col>
      <xdr:colOff>114300</xdr:colOff>
      <xdr:row>34</xdr:row>
      <xdr:rowOff>133391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84852"/>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133391</xdr:rowOff>
    </xdr:from>
    <xdr:to>
      <xdr:col>71</xdr:col>
      <xdr:colOff>177800</xdr:colOff>
      <xdr:row>35</xdr:row>
      <xdr:rowOff>36282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62691"/>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169413</xdr:rowOff>
    </xdr:from>
    <xdr:to>
      <xdr:col>85</xdr:col>
      <xdr:colOff>177800</xdr:colOff>
      <xdr:row>34</xdr:row>
      <xdr:rowOff>99563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20840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7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20023</xdr:rowOff>
    </xdr:from>
    <xdr:to>
      <xdr:col>81</xdr:col>
      <xdr:colOff>101600</xdr:colOff>
      <xdr:row>34</xdr:row>
      <xdr:rowOff>121623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138150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2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4752</xdr:rowOff>
    </xdr:from>
    <xdr:to>
      <xdr:col>76</xdr:col>
      <xdr:colOff>165100</xdr:colOff>
      <xdr:row>34</xdr:row>
      <xdr:rowOff>106352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122879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0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82591</xdr:rowOff>
    </xdr:from>
    <xdr:to>
      <xdr:col>72</xdr:col>
      <xdr:colOff>38100</xdr:colOff>
      <xdr:row>35</xdr:row>
      <xdr:rowOff>12741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29268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8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156932</xdr:rowOff>
    </xdr:from>
    <xdr:to>
      <xdr:col>67</xdr:col>
      <xdr:colOff>101600</xdr:colOff>
      <xdr:row>35</xdr:row>
      <xdr:rowOff>87082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103609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7208</xdr:rowOff>
    </xdr:from>
    <xdr:to>
      <xdr:col>85</xdr:col>
      <xdr:colOff>127000</xdr:colOff>
      <xdr:row>57</xdr:row>
      <xdr:rowOff>39271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79858"/>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7208</xdr:rowOff>
    </xdr:from>
    <xdr:to>
      <xdr:col>81</xdr:col>
      <xdr:colOff>50800</xdr:colOff>
      <xdr:row>57</xdr:row>
      <xdr:rowOff>68166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79858"/>
          <a:ext cx="889000" cy="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17276</xdr:rowOff>
    </xdr:from>
    <xdr:to>
      <xdr:col>76</xdr:col>
      <xdr:colOff>114300</xdr:colOff>
      <xdr:row>57</xdr:row>
      <xdr:rowOff>68166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89926"/>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17276</xdr:rowOff>
    </xdr:from>
    <xdr:to>
      <xdr:col>71</xdr:col>
      <xdr:colOff>177800</xdr:colOff>
      <xdr:row>57</xdr:row>
      <xdr:rowOff>47323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9926"/>
          <a:ext cx="8890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159921</xdr:rowOff>
    </xdr:from>
    <xdr:to>
      <xdr:col>85</xdr:col>
      <xdr:colOff>177800</xdr:colOff>
      <xdr:row>57</xdr:row>
      <xdr:rowOff>90071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138348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127858</xdr:rowOff>
    </xdr:from>
    <xdr:to>
      <xdr:col>81</xdr:col>
      <xdr:colOff>101600</xdr:colOff>
      <xdr:row>57</xdr:row>
      <xdr:rowOff>58008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74535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17366</xdr:rowOff>
    </xdr:from>
    <xdr:to>
      <xdr:col>76</xdr:col>
      <xdr:colOff>165100</xdr:colOff>
      <xdr:row>57</xdr:row>
      <xdr:rowOff>118966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110093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8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137926</xdr:rowOff>
    </xdr:from>
    <xdr:to>
      <xdr:col>72</xdr:col>
      <xdr:colOff>38100</xdr:colOff>
      <xdr:row>57</xdr:row>
      <xdr:rowOff>68076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59203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3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167973</xdr:rowOff>
    </xdr:from>
    <xdr:to>
      <xdr:col>67</xdr:col>
      <xdr:colOff>101600</xdr:colOff>
      <xdr:row>57</xdr:row>
      <xdr:rowOff>98123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89250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6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106007</xdr:rowOff>
    </xdr:from>
    <xdr:to>
      <xdr:col>85</xdr:col>
      <xdr:colOff>127000</xdr:colOff>
      <xdr:row>78</xdr:row>
      <xdr:rowOff>129184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79107"/>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129184</xdr:rowOff>
    </xdr:from>
    <xdr:to>
      <xdr:col>81</xdr:col>
      <xdr:colOff>50800</xdr:colOff>
      <xdr:row>79</xdr:row>
      <xdr:rowOff>20562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02284"/>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144399</xdr:rowOff>
    </xdr:from>
    <xdr:to>
      <xdr:col>76</xdr:col>
      <xdr:colOff>114300</xdr:colOff>
      <xdr:row>79</xdr:row>
      <xdr:rowOff>20562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7499"/>
          <a:ext cx="889000" cy="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144399</xdr:rowOff>
    </xdr:from>
    <xdr:to>
      <xdr:col>71</xdr:col>
      <xdr:colOff>177800</xdr:colOff>
      <xdr:row>79</xdr:row>
      <xdr:rowOff>17247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17499"/>
          <a:ext cx="889000" cy="4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55207</xdr:rowOff>
    </xdr:from>
    <xdr:to>
      <xdr:col>85</xdr:col>
      <xdr:colOff>177800</xdr:colOff>
      <xdr:row>78</xdr:row>
      <xdr:rowOff>156807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14584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1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78384</xdr:rowOff>
    </xdr:from>
    <xdr:to>
      <xdr:col>81</xdr:col>
      <xdr:colOff>101600</xdr:colOff>
      <xdr:row>79</xdr:row>
      <xdr:rowOff>8534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171111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141212</xdr:rowOff>
    </xdr:from>
    <xdr:to>
      <xdr:col>76</xdr:col>
      <xdr:colOff>165100</xdr:colOff>
      <xdr:row>79</xdr:row>
      <xdr:rowOff>71362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62489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0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93599</xdr:rowOff>
    </xdr:from>
    <xdr:to>
      <xdr:col>72</xdr:col>
      <xdr:colOff>38100</xdr:colOff>
      <xdr:row>79</xdr:row>
      <xdr:rowOff>23749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14876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137897</xdr:rowOff>
    </xdr:from>
    <xdr:to>
      <xdr:col>67</xdr:col>
      <xdr:colOff>101600</xdr:colOff>
      <xdr:row>79</xdr:row>
      <xdr:rowOff>68047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59174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140846</xdr:rowOff>
    </xdr:from>
    <xdr:to>
      <xdr:col>85</xdr:col>
      <xdr:colOff>127000</xdr:colOff>
      <xdr:row>97</xdr:row>
      <xdr:rowOff>142235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71496"/>
          <a:ext cx="8382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140894</xdr:rowOff>
    </xdr:from>
    <xdr:to>
      <xdr:col>81</xdr:col>
      <xdr:colOff>50800</xdr:colOff>
      <xdr:row>97</xdr:row>
      <xdr:rowOff>142235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71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140894</xdr:rowOff>
    </xdr:from>
    <xdr:to>
      <xdr:col>76</xdr:col>
      <xdr:colOff>114300</xdr:colOff>
      <xdr:row>97</xdr:row>
      <xdr:rowOff>147557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1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143895</xdr:rowOff>
    </xdr:from>
    <xdr:to>
      <xdr:col>71</xdr:col>
      <xdr:colOff>177800</xdr:colOff>
      <xdr:row>97</xdr:row>
      <xdr:rowOff>147557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7454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90046</xdr:rowOff>
    </xdr:from>
    <xdr:to>
      <xdr:col>85</xdr:col>
      <xdr:colOff>177800</xdr:colOff>
      <xdr:row>98</xdr:row>
      <xdr:rowOff>20196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91435</xdr:rowOff>
    </xdr:from>
    <xdr:to>
      <xdr:col>81</xdr:col>
      <xdr:colOff>101600</xdr:colOff>
      <xdr:row>98</xdr:row>
      <xdr:rowOff>21585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90094</xdr:rowOff>
    </xdr:from>
    <xdr:to>
      <xdr:col>76</xdr:col>
      <xdr:colOff>165100</xdr:colOff>
      <xdr:row>98</xdr:row>
      <xdr:rowOff>20244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96757</xdr:rowOff>
    </xdr:from>
    <xdr:to>
      <xdr:col>72</xdr:col>
      <xdr:colOff>38100</xdr:colOff>
      <xdr:row>98</xdr:row>
      <xdr:rowOff>26907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93095</xdr:rowOff>
    </xdr:from>
    <xdr:to>
      <xdr:col>67</xdr:col>
      <xdr:colOff>101600</xdr:colOff>
      <xdr:row>98</xdr:row>
      <xdr:rowOff>23245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39772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年度は、前年度までの大規模な普通建設工事が完了したため、減額となった。人件費が</a:t>
          </a:r>
          <a:r>
            <a:rPr kumimoji="1" lang="en-US" altLang="ja-JP" sz="1300">
              <a:latin typeface="ＭＳ Ｐゴシック" panose="020B0600070205080204" pitchFamily="50" charset="-128"/>
              <a:ea typeface="ＭＳ Ｐゴシック" panose="020B0600070205080204" pitchFamily="50" charset="-128"/>
            </a:rPr>
            <a:t>43,850</a:t>
          </a:r>
          <a:r>
            <a:rPr kumimoji="1" lang="ja-JP" altLang="en-US" sz="1300">
              <a:latin typeface="ＭＳ Ｐゴシック" panose="020B0600070205080204" pitchFamily="50" charset="-128"/>
              <a:ea typeface="ＭＳ Ｐゴシック" panose="020B0600070205080204" pitchFamily="50" charset="-128"/>
            </a:rPr>
            <a:t>円を占めており、引き続き職員の適正配置に努める。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住民税非課税世帯等に対する臨時特別給付金事業や、物価高騰対応臨時給付金事業などの国の物価高騰対策事業により、前年度から増加している。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シルバー人材センター事務所整備事業の実施により、前年度から増額となった。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トマト選果機整備費補助事業等の普通建設事業の実施により、増額となった。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物価高騰対策事業費の増加により、引き続き一人当たりコストが高い状態が継続しており、類似団体平均を上回った。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農業施設等災害復旧工事の着手に伴い、前年度から増額となった。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純繰越金の減少に伴い繰越金が減少したことで歳入総額が減少となった一方、退職金の減少等による人件費の減少、学校給食基金の減少等により歳出総額が減少となったことで、財政調整基金を取り崩さずとも実質収支は黒字となったが、実質収支額の標準財政規模比は、</a:t>
          </a:r>
          <a:r>
            <a:rPr kumimoji="1" lang="en-US" altLang="ja-JP" sz="1400">
              <a:solidFill>
                <a:sysClr val="windowText" lastClr="000000"/>
              </a:solidFill>
              <a:latin typeface="ＭＳ ゴシック" pitchFamily="49" charset="-128"/>
              <a:ea typeface="ＭＳ ゴシック" pitchFamily="49" charset="-128"/>
            </a:rPr>
            <a:t>0.58</a:t>
          </a:r>
          <a:r>
            <a:rPr kumimoji="1" lang="ja-JP" altLang="en-US" sz="1400">
              <a:solidFill>
                <a:sysClr val="windowText" lastClr="000000"/>
              </a:solidFill>
              <a:latin typeface="ＭＳ ゴシック" pitchFamily="49" charset="-128"/>
              <a:ea typeface="ＭＳ ゴシック" pitchFamily="49" charset="-128"/>
            </a:rPr>
            <a:t>ポイント減少した。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財政調整基金を取り崩さなかったため、財政調整基金残高の標準財政規模比は、</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ポイントの増加となった。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〇現状：全ての会計で赤字が生じていない。</a:t>
          </a:r>
        </a:p>
        <a:p>
          <a:r>
            <a:rPr kumimoji="1" lang="ja-JP" altLang="en-US" sz="1400">
              <a:latin typeface="ＭＳ ゴシック" pitchFamily="49" charset="-128"/>
              <a:ea typeface="ＭＳ ゴシック" pitchFamily="49" charset="-128"/>
            </a:rPr>
            <a:t>〇今後の対応：各会計で適正な財政運営、企業経営を行っていく。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31302980</v>
      </c>
      <c r="BO4" s="384"/>
      <c r="BP4" s="384"/>
      <c r="BQ4" s="384"/>
      <c r="BR4" s="384"/>
      <c r="BS4" s="384"/>
      <c r="BT4" s="384"/>
      <c r="BU4" s="385"/>
      <c r="BV4" s="383">
        <v>31398821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v>
      </c>
      <c r="CU4" s="390"/>
      <c r="CV4" s="390"/>
      <c r="CW4" s="390"/>
      <c r="CX4" s="390"/>
      <c r="CY4" s="390"/>
      <c r="CZ4" s="390"/>
      <c r="DA4" s="391"/>
      <c r="DB4" s="389">
        <v>3.6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30420273</v>
      </c>
      <c r="BO5" s="421"/>
      <c r="BP5" s="421"/>
      <c r="BQ5" s="421"/>
      <c r="BR5" s="421"/>
      <c r="BS5" s="421"/>
      <c r="BT5" s="421"/>
      <c r="BU5" s="422"/>
      <c r="BV5" s="420">
        <v>30592832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92.4</v>
      </c>
      <c r="CU5" s="418"/>
      <c r="CV5" s="418"/>
      <c r="CW5" s="418"/>
      <c r="CX5" s="418"/>
      <c r="CY5" s="418"/>
      <c r="CZ5" s="418"/>
      <c r="DA5" s="419"/>
      <c r="DB5" s="417">
        <v>93.3</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882707</v>
      </c>
      <c r="BO6" s="421"/>
      <c r="BP6" s="421"/>
      <c r="BQ6" s="421"/>
      <c r="BR6" s="421"/>
      <c r="BS6" s="421"/>
      <c r="BT6" s="421"/>
      <c r="BU6" s="422"/>
      <c r="BV6" s="420">
        <v>805989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92.8</v>
      </c>
      <c r="CU6" s="458"/>
      <c r="CV6" s="458"/>
      <c r="CW6" s="458"/>
      <c r="CX6" s="458"/>
      <c r="CY6" s="458"/>
      <c r="CZ6" s="458"/>
      <c r="DA6" s="459"/>
      <c r="DB6" s="457">
        <v>94.3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362622</v>
      </c>
      <c r="BO7" s="421"/>
      <c r="BP7" s="421"/>
      <c r="BQ7" s="421"/>
      <c r="BR7" s="421"/>
      <c r="BS7" s="421"/>
      <c r="BT7" s="421"/>
      <c r="BU7" s="422"/>
      <c r="BV7" s="420">
        <v>184689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17336208</v>
      </c>
      <c r="CU7" s="421"/>
      <c r="CV7" s="421"/>
      <c r="CW7" s="421"/>
      <c r="CX7" s="421"/>
      <c r="CY7" s="421"/>
      <c r="CZ7" s="421"/>
      <c r="DA7" s="422"/>
      <c r="DB7" s="420">
        <v>17344258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520085</v>
      </c>
      <c r="BO8" s="421"/>
      <c r="BP8" s="421"/>
      <c r="BQ8" s="421"/>
      <c r="BR8" s="421"/>
      <c r="BS8" s="421"/>
      <c r="BT8" s="421"/>
      <c r="BU8" s="422"/>
      <c r="BV8" s="420">
        <v>621300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0.32</v>
      </c>
      <c r="CU8" s="461"/>
      <c r="CV8" s="461"/>
      <c r="CW8" s="461"/>
      <c r="CX8" s="461"/>
      <c r="CY8" s="461"/>
      <c r="CZ8" s="461"/>
      <c r="DA8" s="462"/>
      <c r="DB8" s="460">
        <v>0.32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44626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-101215</v>
      </c>
      <c r="BO9" s="421"/>
      <c r="BP9" s="421"/>
      <c r="BQ9" s="421"/>
      <c r="BR9" s="421"/>
      <c r="BS9" s="421"/>
      <c r="BT9" s="421"/>
      <c r="BU9" s="422"/>
      <c r="BV9" s="420">
        <v>-676099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13.9</v>
      </c>
      <c r="CU9" s="418"/>
      <c r="CV9" s="418"/>
      <c r="CW9" s="418"/>
      <c r="CX9" s="418"/>
      <c r="CY9" s="418"/>
      <c r="CZ9" s="418"/>
      <c r="DA9" s="419"/>
      <c r="DB9" s="417">
        <v>14.1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49560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311224</v>
      </c>
      <c r="BO10" s="421"/>
      <c r="BP10" s="421"/>
      <c r="BQ10" s="421"/>
      <c r="BR10" s="421"/>
      <c r="BS10" s="421"/>
      <c r="BT10" s="421"/>
      <c r="BU10" s="422"/>
      <c r="BV10" s="420">
        <v>650060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42709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300000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42232</v>
      </c>
      <c r="S13" s="505"/>
      <c r="T13" s="505"/>
      <c r="U13" s="505"/>
      <c r="V13" s="506"/>
      <c r="W13" s="436" t="s">
        <v>131</v>
      </c>
      <c r="X13" s="437"/>
      <c r="Y13" s="437"/>
      <c r="Z13" s="437"/>
      <c r="AA13" s="437"/>
      <c r="AB13" s="427"/>
      <c r="AC13" s="471">
        <v>2633</v>
      </c>
      <c r="AD13" s="472"/>
      <c r="AE13" s="472"/>
      <c r="AF13" s="472"/>
      <c r="AG13" s="514"/>
      <c r="AH13" s="471">
        <v>3256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210009</v>
      </c>
      <c r="BO13" s="421"/>
      <c r="BP13" s="421"/>
      <c r="BQ13" s="421"/>
      <c r="BR13" s="421"/>
      <c r="BS13" s="421"/>
      <c r="BT13" s="421"/>
      <c r="BU13" s="422"/>
      <c r="BV13" s="420">
        <v>-326039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5.8</v>
      </c>
      <c r="CU13" s="418"/>
      <c r="CV13" s="418"/>
      <c r="CW13" s="418"/>
      <c r="CX13" s="418"/>
      <c r="CY13" s="418"/>
      <c r="CZ13" s="418"/>
      <c r="DA13" s="419"/>
      <c r="DB13" s="417">
        <v>5.8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43685</v>
      </c>
      <c r="S14" s="505"/>
      <c r="T14" s="505"/>
      <c r="U14" s="505"/>
      <c r="V14" s="506"/>
      <c r="W14" s="410"/>
      <c r="X14" s="411"/>
      <c r="Y14" s="411"/>
      <c r="Z14" s="411"/>
      <c r="AA14" s="411"/>
      <c r="AB14" s="400"/>
      <c r="AC14" s="507">
        <v>12.3</v>
      </c>
      <c r="AD14" s="508"/>
      <c r="AE14" s="508"/>
      <c r="AF14" s="508"/>
      <c r="AG14" s="509"/>
      <c r="AH14" s="507">
        <v>13.3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43273</v>
      </c>
      <c r="S15" s="505"/>
      <c r="T15" s="505"/>
      <c r="U15" s="505"/>
      <c r="V15" s="506"/>
      <c r="W15" s="436" t="s">
        <v>137</v>
      </c>
      <c r="X15" s="437"/>
      <c r="Y15" s="437"/>
      <c r="Z15" s="437"/>
      <c r="AA15" s="437"/>
      <c r="AB15" s="427"/>
      <c r="AC15" s="471">
        <v>3904</v>
      </c>
      <c r="AD15" s="472"/>
      <c r="AE15" s="472"/>
      <c r="AF15" s="472"/>
      <c r="AG15" s="514"/>
      <c r="AH15" s="471">
        <v>4591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5091000</v>
      </c>
      <c r="BO15" s="384"/>
      <c r="BP15" s="384"/>
      <c r="BQ15" s="384"/>
      <c r="BR15" s="384"/>
      <c r="BS15" s="384"/>
      <c r="BT15" s="384"/>
      <c r="BU15" s="385"/>
      <c r="BV15" s="383">
        <v>5083512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18.2</v>
      </c>
      <c r="AD16" s="508"/>
      <c r="AE16" s="508"/>
      <c r="AF16" s="508"/>
      <c r="AG16" s="509"/>
      <c r="AH16" s="507">
        <v>18.8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15988544</v>
      </c>
      <c r="BO16" s="421"/>
      <c r="BP16" s="421"/>
      <c r="BQ16" s="421"/>
      <c r="BR16" s="421"/>
      <c r="BS16" s="421"/>
      <c r="BT16" s="421"/>
      <c r="BU16" s="422"/>
      <c r="BV16" s="420">
        <v>15906694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14858</v>
      </c>
      <c r="AD17" s="472"/>
      <c r="AE17" s="472"/>
      <c r="AF17" s="472"/>
      <c r="AG17" s="514"/>
      <c r="AH17" s="471">
        <v>16563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6348912</v>
      </c>
      <c r="BO17" s="421"/>
      <c r="BP17" s="421"/>
      <c r="BQ17" s="421"/>
      <c r="BR17" s="421"/>
      <c r="BS17" s="421"/>
      <c r="BT17" s="421"/>
      <c r="BU17" s="422"/>
      <c r="BV17" s="420">
        <v>6343299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698.31</v>
      </c>
      <c r="M18" s="544"/>
      <c r="N18" s="544"/>
      <c r="O18" s="544"/>
      <c r="P18" s="544"/>
      <c r="Q18" s="544"/>
      <c r="R18" s="545"/>
      <c r="S18" s="545"/>
      <c r="T18" s="545"/>
      <c r="U18" s="545"/>
      <c r="V18" s="546"/>
      <c r="W18" s="438"/>
      <c r="X18" s="439"/>
      <c r="Y18" s="439"/>
      <c r="Z18" s="439"/>
      <c r="AA18" s="439"/>
      <c r="AB18" s="430"/>
      <c r="AC18" s="547">
        <v>69.400000000000006</v>
      </c>
      <c r="AD18" s="548"/>
      <c r="AE18" s="548"/>
      <c r="AF18" s="548"/>
      <c r="AG18" s="549"/>
      <c r="AH18" s="547">
        <v>67.900000000000006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16185312</v>
      </c>
      <c r="BO18" s="421"/>
      <c r="BP18" s="421"/>
      <c r="BQ18" s="421"/>
      <c r="BR18" s="421"/>
      <c r="BS18" s="421"/>
      <c r="BT18" s="421"/>
      <c r="BU18" s="422"/>
      <c r="BV18" s="420">
        <v>16372776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22023613</v>
      </c>
      <c r="BO19" s="421"/>
      <c r="BP19" s="421"/>
      <c r="BQ19" s="421"/>
      <c r="BR19" s="421"/>
      <c r="BS19" s="421"/>
      <c r="BT19" s="421"/>
      <c r="BU19" s="422"/>
      <c r="BV19" s="420">
        <v>21945473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20432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22087381</v>
      </c>
      <c r="BO22" s="384"/>
      <c r="BP22" s="384"/>
      <c r="BQ22" s="384"/>
      <c r="BR22" s="384"/>
      <c r="BS22" s="384"/>
      <c r="BT22" s="384"/>
      <c r="BU22" s="385"/>
      <c r="BV22" s="383">
        <v>22817656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12342380</v>
      </c>
      <c r="BO23" s="421"/>
      <c r="BP23" s="421"/>
      <c r="BQ23" s="421"/>
      <c r="BR23" s="421"/>
      <c r="BS23" s="421"/>
      <c r="BT23" s="421"/>
      <c r="BU23" s="422"/>
      <c r="BV23" s="420">
        <v>12794183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8200</v>
      </c>
      <c r="R24" s="472"/>
      <c r="S24" s="472"/>
      <c r="T24" s="472"/>
      <c r="U24" s="472"/>
      <c r="V24" s="514"/>
      <c r="W24" s="566"/>
      <c r="X24" s="567"/>
      <c r="Y24" s="568"/>
      <c r="Z24" s="470" t="s">
        <v>162</v>
      </c>
      <c r="AA24" s="450"/>
      <c r="AB24" s="450"/>
      <c r="AC24" s="450"/>
      <c r="AD24" s="450"/>
      <c r="AE24" s="450"/>
      <c r="AF24" s="450"/>
      <c r="AG24" s="451"/>
      <c r="AH24" s="471">
        <v>584</v>
      </c>
      <c r="AI24" s="472"/>
      <c r="AJ24" s="472"/>
      <c r="AK24" s="472"/>
      <c r="AL24" s="514"/>
      <c r="AM24" s="471">
        <v>1867048</v>
      </c>
      <c r="AN24" s="472"/>
      <c r="AO24" s="472"/>
      <c r="AP24" s="472"/>
      <c r="AQ24" s="472"/>
      <c r="AR24" s="514"/>
      <c r="AS24" s="471">
        <v>3197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17450256</v>
      </c>
      <c r="BO24" s="421"/>
      <c r="BP24" s="421"/>
      <c r="BQ24" s="421"/>
      <c r="BR24" s="421"/>
      <c r="BS24" s="421"/>
      <c r="BT24" s="421"/>
      <c r="BU24" s="422"/>
      <c r="BV24" s="420">
        <v>17562653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6500</v>
      </c>
      <c r="R25" s="472"/>
      <c r="S25" s="472"/>
      <c r="T25" s="472"/>
      <c r="U25" s="472"/>
      <c r="V25" s="514"/>
      <c r="W25" s="566"/>
      <c r="X25" s="567"/>
      <c r="Y25" s="568"/>
      <c r="Z25" s="470" t="s">
        <v>165</v>
      </c>
      <c r="AA25" s="450"/>
      <c r="AB25" s="450"/>
      <c r="AC25" s="450"/>
      <c r="AD25" s="450"/>
      <c r="AE25" s="450"/>
      <c r="AF25" s="450"/>
      <c r="AG25" s="451"/>
      <c r="AH25" s="471">
        <v>92</v>
      </c>
      <c r="AI25" s="472"/>
      <c r="AJ25" s="472"/>
      <c r="AK25" s="472"/>
      <c r="AL25" s="514"/>
      <c r="AM25" s="471">
        <v>281244</v>
      </c>
      <c r="AN25" s="472"/>
      <c r="AO25" s="472"/>
      <c r="AP25" s="472"/>
      <c r="AQ25" s="472"/>
      <c r="AR25" s="514"/>
      <c r="AS25" s="471">
        <v>3057</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450181</v>
      </c>
      <c r="BO25" s="384"/>
      <c r="BP25" s="384"/>
      <c r="BQ25" s="384"/>
      <c r="BR25" s="384"/>
      <c r="BS25" s="384"/>
      <c r="BT25" s="384"/>
      <c r="BU25" s="385"/>
      <c r="BV25" s="383">
        <v>544411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6000</v>
      </c>
      <c r="R26" s="472"/>
      <c r="S26" s="472"/>
      <c r="T26" s="472"/>
      <c r="U26" s="472"/>
      <c r="V26" s="514"/>
      <c r="W26" s="566"/>
      <c r="X26" s="567"/>
      <c r="Y26" s="568"/>
      <c r="Z26" s="470" t="s">
        <v>168</v>
      </c>
      <c r="AA26" s="572"/>
      <c r="AB26" s="572"/>
      <c r="AC26" s="572"/>
      <c r="AD26" s="572"/>
      <c r="AE26" s="572"/>
      <c r="AF26" s="572"/>
      <c r="AG26" s="573"/>
      <c r="AH26" s="471">
        <v>35</v>
      </c>
      <c r="AI26" s="472"/>
      <c r="AJ26" s="472"/>
      <c r="AK26" s="472"/>
      <c r="AL26" s="514"/>
      <c r="AM26" s="471">
        <v>92680</v>
      </c>
      <c r="AN26" s="472"/>
      <c r="AO26" s="472"/>
      <c r="AP26" s="472"/>
      <c r="AQ26" s="472"/>
      <c r="AR26" s="514"/>
      <c r="AS26" s="471">
        <v>2648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4200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1294609</v>
      </c>
      <c r="BO27" s="540"/>
      <c r="BP27" s="540"/>
      <c r="BQ27" s="540"/>
      <c r="BR27" s="540"/>
      <c r="BS27" s="540"/>
      <c r="BT27" s="540"/>
      <c r="BU27" s="541"/>
      <c r="BV27" s="539">
        <v>1294289</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3450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5364608</v>
      </c>
      <c r="BO28" s="384"/>
      <c r="BP28" s="384"/>
      <c r="BQ28" s="384"/>
      <c r="BR28" s="384"/>
      <c r="BS28" s="384"/>
      <c r="BT28" s="384"/>
      <c r="BU28" s="385"/>
      <c r="BV28" s="383">
        <v>5053384</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18</v>
      </c>
      <c r="M29" s="472"/>
      <c r="N29" s="472"/>
      <c r="O29" s="472"/>
      <c r="P29" s="514"/>
      <c r="Q29" s="471">
        <v>3200</v>
      </c>
      <c r="R29" s="472"/>
      <c r="S29" s="472"/>
      <c r="T29" s="472"/>
      <c r="U29" s="472"/>
      <c r="V29" s="514"/>
      <c r="W29" s="569"/>
      <c r="X29" s="570"/>
      <c r="Y29" s="571"/>
      <c r="Z29" s="470" t="s">
        <v>177</v>
      </c>
      <c r="AA29" s="450"/>
      <c r="AB29" s="450"/>
      <c r="AC29" s="450"/>
      <c r="AD29" s="450"/>
      <c r="AE29" s="450"/>
      <c r="AF29" s="450"/>
      <c r="AG29" s="451"/>
      <c r="AH29" s="471">
        <v>584</v>
      </c>
      <c r="AI29" s="472"/>
      <c r="AJ29" s="472"/>
      <c r="AK29" s="472"/>
      <c r="AL29" s="514"/>
      <c r="AM29" s="471">
        <v>1867048</v>
      </c>
      <c r="AN29" s="472"/>
      <c r="AO29" s="472"/>
      <c r="AP29" s="472"/>
      <c r="AQ29" s="472"/>
      <c r="AR29" s="514"/>
      <c r="AS29" s="471">
        <v>3197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962558</v>
      </c>
      <c r="BO29" s="421"/>
      <c r="BP29" s="421"/>
      <c r="BQ29" s="421"/>
      <c r="BR29" s="421"/>
      <c r="BS29" s="421"/>
      <c r="BT29" s="421"/>
      <c r="BU29" s="422"/>
      <c r="BV29" s="420">
        <v>885786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7251826</v>
      </c>
      <c r="BO30" s="540"/>
      <c r="BP30" s="540"/>
      <c r="BQ30" s="540"/>
      <c r="BR30" s="540"/>
      <c r="BS30" s="540"/>
      <c r="BT30" s="540"/>
      <c r="BU30" s="541"/>
      <c r="BV30" s="539">
        <v>7206136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国民健康保険事業（事業勘定）特別会計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マリーナ萩</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土地取得事業特別会計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国民健康保険事業（直診勘定）特別会計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IF('各会計、関係団体の財政状況及び健全化判断比率'!B33="","",'各会計、関係団体の財政状況及び健全化判断比率'!B33)</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山口県市町総合事務組合（山口県自治会館管理特別会計）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萩公共サービス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f>IF(E36="","",C35+1)</f>
        <v>3</v>
      </c>
      <c r="D36" s="610"/>
      <c r="E36" s="611" t="str">
        <f>IF('各会計、関係団体の財政状況及び健全化判断比率'!B9="","",'各会計、関係団体の財政状況及び健全化判断比率'!B9)</f>
        <v>休日急患診療事業特別会計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f t="shared" si="0"/>
        <v>10</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山口県後期高齢者医療医療広域連合（一般会計）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萩海運</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〇</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介護保険事業特別会計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山口県後期高齢者医療医療広域連合（後期高齢者医療特別会計）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萩市土地開発公社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萩・長門一部事務組合（一般会計）</v>
      </c>
      <c r="BZ38" s="611"/>
      <c r="CA38" s="611"/>
      <c r="CB38" s="611"/>
      <c r="CC38" s="611"/>
      <c r="CD38" s="611"/>
      <c r="CE38" s="611"/>
      <c r="CF38" s="611"/>
      <c r="CG38" s="611"/>
      <c r="CH38" s="611"/>
      <c r="CI38" s="611"/>
      <c r="CJ38" s="611"/>
      <c r="CK38" s="611"/>
      <c r="CL38" s="611"/>
      <c r="CM38" s="611"/>
      <c r="CN38" s="175"/>
      <c r="CO38" s="610">
        <f t="shared" si="3"/>
        <v>20</v>
      </c>
      <c r="CP38" s="610"/>
      <c r="CQ38" s="611" t="str">
        <f>IF('各会計、関係団体の財政状況及び健全化判断比率'!BS11="","",'各会計、関係団体の財政状況及び健全化判断比率'!BS11)</f>
        <v>アクアグリーン川上</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21</v>
      </c>
      <c r="CP39" s="610"/>
      <c r="CQ39" s="611" t="str">
        <f>IF('各会計、関係団体の財政状況及び健全化判断比率'!BS12="","",'各会計、関係団体の財政状況及び健全化判断比率'!BS12)</f>
        <v>たまがわ</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22</v>
      </c>
      <c r="CP40" s="610"/>
      <c r="CQ40" s="611" t="str">
        <f>IF('各会計、関係団体の財政状況及び健全化判断比率'!BS13="","",'各会計、関係団体の財政状況及び健全化判断比率'!BS13)</f>
        <v>アスクむつみ</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23</v>
      </c>
      <c r="CP41" s="610"/>
      <c r="CQ41" s="611" t="str">
        <f>IF('各会計、関係団体の財政状況及び健全化判断比率'!BS14="","",'各会計、関係団体の財政状況及び健全化判断比率'!BS14)</f>
        <v>旭開発</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f t="shared" si="3"/>
        <v>24</v>
      </c>
      <c r="CP42" s="610"/>
      <c r="CQ42" s="611" t="str">
        <f>IF('各会計、関係団体の財政状況及び健全化判断比率'!BS15="","",'各会計、関係団体の財政状況及び健全化判断比率'!BS15)</f>
        <v>グリンファーム旭</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25</v>
      </c>
      <c r="CP43" s="610"/>
      <c r="CQ43" s="611" t="str">
        <f>IF('各会計、関係団体の財政状況及び健全化判断比率'!BS16="","",'各会計、関係団体の財政状況及び健全化判断比率'!BS16)</f>
        <v>ハピネスふくえ</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8c+ShPB1lcSFs+vWcf32l12kxWlEUmTJF79Ynfx5kd3AerqBOMVisd6GHBrVJDieOw+K2hmVb1/5tKX5R7CHJg==" saltValue="wru36EcEvZ568ru/4NfJ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3" t="s">
        <v>535</v>
      </c>
      <c r="D34" s="1163"/>
      <c r="E34" s="1164"/>
      <c r="F34" s="32">
        <v>10.36</v>
      </c>
      <c r="G34" s="33">
        <v>11.4</v>
      </c>
      <c r="H34" s="33">
        <v>11.87</v>
      </c>
      <c r="I34" s="33">
        <v>12.67</v>
      </c>
      <c r="J34" s="34">
        <v>13.32</v>
      </c>
      <c r="K34" s="22"/>
      <c r="L34" s="22"/>
      <c r="M34" s="22"/>
      <c r="N34" s="22"/>
      <c r="O34" s="22"/>
      <c r="P34" s="22"/>
    </row>
    <row r="35" spans="1:16" ht="39" customHeight="1" x14ac:dyDescent="0.15">
      <c r="A35" s="22"/>
      <c r="B35" s="35"/>
      <c r="C35" s="1159" t="s">
        <v>536</v>
      </c>
      <c r="D35" s="1159"/>
      <c r="E35" s="1160"/>
      <c r="F35" s="36">
        <v>1.24</v>
      </c>
      <c r="G35" s="37">
        <v>1.73</v>
      </c>
      <c r="H35" s="37">
        <v>2.08</v>
      </c>
      <c r="I35" s="37">
        <v>2.61</v>
      </c>
      <c r="J35" s="38">
        <v>3.1</v>
      </c>
      <c r="K35" s="22"/>
      <c r="L35" s="22"/>
      <c r="M35" s="22"/>
      <c r="N35" s="22"/>
      <c r="O35" s="22"/>
      <c r="P35" s="22"/>
    </row>
    <row r="36" spans="1:16" ht="39" customHeight="1" x14ac:dyDescent="0.15">
      <c r="A36" s="22"/>
      <c r="B36" s="35"/>
      <c r="C36" s="1159" t="s">
        <v>537</v>
      </c>
      <c r="D36" s="1159"/>
      <c r="E36" s="1160"/>
      <c r="F36" s="36">
        <v>3.16</v>
      </c>
      <c r="G36" s="37">
        <v>3.31</v>
      </c>
      <c r="H36" s="37">
        <v>7.19</v>
      </c>
      <c r="I36" s="37">
        <v>3.58</v>
      </c>
      <c r="J36" s="38">
        <v>2.99</v>
      </c>
      <c r="K36" s="22"/>
      <c r="L36" s="22"/>
      <c r="M36" s="22"/>
      <c r="N36" s="22"/>
      <c r="O36" s="22"/>
      <c r="P36" s="22"/>
    </row>
    <row r="37" spans="1:16" ht="39" customHeight="1" x14ac:dyDescent="0.15">
      <c r="A37" s="22"/>
      <c r="B37" s="35"/>
      <c r="C37" s="1159" t="s">
        <v>538</v>
      </c>
      <c r="D37" s="1159"/>
      <c r="E37" s="1160"/>
      <c r="F37" s="36">
        <v>4.34</v>
      </c>
      <c r="G37" s="37">
        <v>4</v>
      </c>
      <c r="H37" s="37">
        <v>4.04</v>
      </c>
      <c r="I37" s="37">
        <v>4.1500000000000004</v>
      </c>
      <c r="J37" s="38">
        <v>2.48</v>
      </c>
      <c r="K37" s="22"/>
      <c r="L37" s="22"/>
      <c r="M37" s="22"/>
      <c r="N37" s="22"/>
      <c r="O37" s="22"/>
      <c r="P37" s="22"/>
    </row>
    <row r="38" spans="1:16" ht="39" customHeight="1" x14ac:dyDescent="0.15">
      <c r="A38" s="22"/>
      <c r="B38" s="35"/>
      <c r="C38" s="1159" t="s">
        <v>539</v>
      </c>
      <c r="D38" s="1159"/>
      <c r="E38" s="1160"/>
      <c r="F38" s="36">
        <v>0.86</v>
      </c>
      <c r="G38" s="37">
        <v>0.82</v>
      </c>
      <c r="H38" s="37">
        <v>0.35</v>
      </c>
      <c r="I38" s="37">
        <v>0.59</v>
      </c>
      <c r="J38" s="38">
        <v>0.56000000000000005</v>
      </c>
      <c r="K38" s="22"/>
      <c r="L38" s="22"/>
      <c r="M38" s="22"/>
      <c r="N38" s="22"/>
      <c r="O38" s="22"/>
      <c r="P38" s="22"/>
    </row>
    <row r="39" spans="1:16" ht="39" customHeight="1" x14ac:dyDescent="0.15">
      <c r="A39" s="22"/>
      <c r="B39" s="35"/>
      <c r="C39" s="1159" t="s">
        <v>540</v>
      </c>
      <c r="D39" s="1159"/>
      <c r="E39" s="1160"/>
      <c r="F39" s="36">
        <v>0</v>
      </c>
      <c r="G39" s="37">
        <v>0</v>
      </c>
      <c r="H39" s="37">
        <v>0</v>
      </c>
      <c r="I39" s="37">
        <v>0.09</v>
      </c>
      <c r="J39" s="38">
        <v>0.09</v>
      </c>
      <c r="K39" s="22"/>
      <c r="L39" s="22"/>
      <c r="M39" s="22"/>
      <c r="N39" s="22"/>
      <c r="O39" s="22"/>
      <c r="P39" s="22"/>
    </row>
    <row r="40" spans="1:16" ht="39" customHeight="1" x14ac:dyDescent="0.15">
      <c r="A40" s="22"/>
      <c r="B40" s="35"/>
      <c r="C40" s="1159" t="s">
        <v>541</v>
      </c>
      <c r="D40" s="1159"/>
      <c r="E40" s="1160"/>
      <c r="F40" s="36">
        <v>0.32</v>
      </c>
      <c r="G40" s="37">
        <v>0.56000000000000005</v>
      </c>
      <c r="H40" s="37">
        <v>0.01</v>
      </c>
      <c r="I40" s="37">
        <v>0.01</v>
      </c>
      <c r="J40" s="38">
        <v>0</v>
      </c>
      <c r="K40" s="22"/>
      <c r="L40" s="22"/>
      <c r="M40" s="22"/>
      <c r="N40" s="22"/>
      <c r="O40" s="22"/>
      <c r="P40" s="22"/>
    </row>
    <row r="41" spans="1:16" ht="39" customHeight="1" x14ac:dyDescent="0.15">
      <c r="A41" s="22"/>
      <c r="B41" s="35"/>
      <c r="C41" s="1159" t="s">
        <v>542</v>
      </c>
      <c r="D41" s="1159"/>
      <c r="E41" s="1160"/>
      <c r="F41" s="36">
        <v>0</v>
      </c>
      <c r="G41" s="37">
        <v>0</v>
      </c>
      <c r="H41" s="37">
        <v>0</v>
      </c>
      <c r="I41" s="37">
        <v>0</v>
      </c>
      <c r="J41" s="38">
        <v>0</v>
      </c>
      <c r="K41" s="22"/>
      <c r="L41" s="22"/>
      <c r="M41" s="22"/>
      <c r="N41" s="22"/>
      <c r="O41" s="22"/>
      <c r="P41" s="22"/>
    </row>
    <row r="42" spans="1:16" ht="39" customHeight="1" x14ac:dyDescent="0.15">
      <c r="A42" s="22"/>
      <c r="B42" s="39"/>
      <c r="C42" s="1159" t="s">
        <v>543</v>
      </c>
      <c r="D42" s="1159"/>
      <c r="E42" s="1160"/>
      <c r="F42" s="36" t="s">
        <v>490</v>
      </c>
      <c r="G42" s="37" t="s">
        <v>490</v>
      </c>
      <c r="H42" s="37" t="s">
        <v>490</v>
      </c>
      <c r="I42" s="37" t="s">
        <v>490</v>
      </c>
      <c r="J42" s="38" t="s">
        <v>490</v>
      </c>
      <c r="K42" s="22"/>
      <c r="L42" s="22"/>
      <c r="M42" s="22"/>
      <c r="N42" s="22"/>
      <c r="O42" s="22"/>
      <c r="P42" s="22"/>
    </row>
    <row r="43" spans="1:16" ht="39" customHeight="1" thickBot="1" x14ac:dyDescent="0.2">
      <c r="A43" s="22"/>
      <c r="B43" s="40"/>
      <c r="C43" s="1161" t="s">
        <v>544</v>
      </c>
      <c r="D43" s="1161"/>
      <c r="E43" s="1162"/>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3xNpIBKphpRY2wYTMYuUYCnJgJHxf862LfVlnvj5UHc9mhKuSX+cjEYEYT2LEcKsR8Cp4swP5/myPkQ4eK9bg==" saltValue="cnJ5qeO9xlUD0kdUcwiO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3398</v>
      </c>
      <c r="L45" s="58">
        <v>3257</v>
      </c>
      <c r="M45" s="58">
        <v>3318</v>
      </c>
      <c r="N45" s="58">
        <v>3228</v>
      </c>
      <c r="O45" s="59">
        <v>3182</v>
      </c>
      <c r="P45" s="46"/>
      <c r="Q45" s="46"/>
      <c r="R45" s="46"/>
      <c r="S45" s="46"/>
      <c r="T45" s="46"/>
      <c r="U45" s="46"/>
    </row>
    <row r="46" spans="1:21" ht="30.75" customHeight="1" x14ac:dyDescent="0.15">
      <c r="A46" s="46"/>
      <c r="B46" s="1167"/>
      <c r="C46" s="1168"/>
      <c r="D46" s="60"/>
      <c r="E46" s="1173" t="s">
        <v>11</v>
      </c>
      <c r="F46" s="1173"/>
      <c r="G46" s="1173"/>
      <c r="H46" s="1173"/>
      <c r="I46" s="1173"/>
      <c r="J46" s="1174"/>
      <c r="K46" s="61" t="s">
        <v>490</v>
      </c>
      <c r="L46" s="62" t="s">
        <v>490</v>
      </c>
      <c r="M46" s="62" t="s">
        <v>490</v>
      </c>
      <c r="N46" s="62" t="s">
        <v>490</v>
      </c>
      <c r="O46" s="63" t="s">
        <v>490</v>
      </c>
      <c r="P46" s="46"/>
      <c r="Q46" s="46"/>
      <c r="R46" s="46"/>
      <c r="S46" s="46"/>
      <c r="T46" s="46"/>
      <c r="U46" s="46"/>
    </row>
    <row r="47" spans="1:21" ht="30.75" customHeight="1" x14ac:dyDescent="0.15">
      <c r="A47" s="46"/>
      <c r="B47" s="1167"/>
      <c r="C47" s="1168"/>
      <c r="D47" s="60"/>
      <c r="E47" s="1173" t="s">
        <v>12</v>
      </c>
      <c r="F47" s="1173"/>
      <c r="G47" s="1173"/>
      <c r="H47" s="1173"/>
      <c r="I47" s="1173"/>
      <c r="J47" s="1174"/>
      <c r="K47" s="61" t="s">
        <v>490</v>
      </c>
      <c r="L47" s="62" t="s">
        <v>490</v>
      </c>
      <c r="M47" s="62" t="s">
        <v>490</v>
      </c>
      <c r="N47" s="62" t="s">
        <v>490</v>
      </c>
      <c r="O47" s="63" t="s">
        <v>490</v>
      </c>
      <c r="P47" s="46"/>
      <c r="Q47" s="46"/>
      <c r="R47" s="46"/>
      <c r="S47" s="46"/>
      <c r="T47" s="46"/>
      <c r="U47" s="46"/>
    </row>
    <row r="48" spans="1:21" ht="30.75" customHeight="1" x14ac:dyDescent="0.15">
      <c r="A48" s="46"/>
      <c r="B48" s="1167"/>
      <c r="C48" s="1168"/>
      <c r="D48" s="60"/>
      <c r="E48" s="1173" t="s">
        <v>13</v>
      </c>
      <c r="F48" s="1173"/>
      <c r="G48" s="1173"/>
      <c r="H48" s="1173"/>
      <c r="I48" s="1173"/>
      <c r="J48" s="1174"/>
      <c r="K48" s="61">
        <v>1100</v>
      </c>
      <c r="L48" s="62">
        <v>1139</v>
      </c>
      <c r="M48" s="62">
        <v>1129</v>
      </c>
      <c r="N48" s="62">
        <v>1082</v>
      </c>
      <c r="O48" s="63">
        <v>1099</v>
      </c>
      <c r="P48" s="46"/>
      <c r="Q48" s="46"/>
      <c r="R48" s="46"/>
      <c r="S48" s="46"/>
      <c r="T48" s="46"/>
      <c r="U48" s="46"/>
    </row>
    <row r="49" spans="1:21" ht="30.75" customHeight="1" x14ac:dyDescent="0.15">
      <c r="A49" s="46"/>
      <c r="B49" s="1167"/>
      <c r="C49" s="1168"/>
      <c r="D49" s="60"/>
      <c r="E49" s="1173" t="s">
        <v>14</v>
      </c>
      <c r="F49" s="1173"/>
      <c r="G49" s="1173"/>
      <c r="H49" s="1173"/>
      <c r="I49" s="1173"/>
      <c r="J49" s="1174"/>
      <c r="K49" s="61" t="s">
        <v>490</v>
      </c>
      <c r="L49" s="62" t="s">
        <v>490</v>
      </c>
      <c r="M49" s="62" t="s">
        <v>490</v>
      </c>
      <c r="N49" s="62" t="s">
        <v>490</v>
      </c>
      <c r="O49" s="63" t="s">
        <v>490</v>
      </c>
      <c r="P49" s="46"/>
      <c r="Q49" s="46"/>
      <c r="R49" s="46"/>
      <c r="S49" s="46"/>
      <c r="T49" s="46"/>
      <c r="U49" s="46"/>
    </row>
    <row r="50" spans="1:21" ht="30.75" customHeight="1" x14ac:dyDescent="0.15">
      <c r="A50" s="46"/>
      <c r="B50" s="1167"/>
      <c r="C50" s="1168"/>
      <c r="D50" s="60"/>
      <c r="E50" s="1173" t="s">
        <v>15</v>
      </c>
      <c r="F50" s="1173"/>
      <c r="G50" s="1173"/>
      <c r="H50" s="1173"/>
      <c r="I50" s="1173"/>
      <c r="J50" s="1174"/>
      <c r="K50" s="61">
        <v>10</v>
      </c>
      <c r="L50" s="62">
        <v>9</v>
      </c>
      <c r="M50" s="62">
        <v>25</v>
      </c>
      <c r="N50" s="62">
        <v>21</v>
      </c>
      <c r="O50" s="63">
        <v>10</v>
      </c>
      <c r="P50" s="46"/>
      <c r="Q50" s="46"/>
      <c r="R50" s="46"/>
      <c r="S50" s="46"/>
      <c r="T50" s="46"/>
      <c r="U50" s="46"/>
    </row>
    <row r="51" spans="1:21" ht="30.75" customHeight="1" x14ac:dyDescent="0.15">
      <c r="A51" s="46"/>
      <c r="B51" s="1169"/>
      <c r="C51" s="1170"/>
      <c r="D51" s="64"/>
      <c r="E51" s="1173" t="s">
        <v>16</v>
      </c>
      <c r="F51" s="1173"/>
      <c r="G51" s="1173"/>
      <c r="H51" s="1173"/>
      <c r="I51" s="1173"/>
      <c r="J51" s="1174"/>
      <c r="K51" s="61" t="s">
        <v>490</v>
      </c>
      <c r="L51" s="62" t="s">
        <v>490</v>
      </c>
      <c r="M51" s="62" t="s">
        <v>490</v>
      </c>
      <c r="N51" s="62" t="s">
        <v>490</v>
      </c>
      <c r="O51" s="63" t="s">
        <v>490</v>
      </c>
      <c r="P51" s="46"/>
      <c r="Q51" s="46"/>
      <c r="R51" s="46"/>
      <c r="S51" s="46"/>
      <c r="T51" s="46"/>
      <c r="U51" s="46"/>
    </row>
    <row r="52" spans="1:21" ht="30.75" customHeight="1" x14ac:dyDescent="0.15">
      <c r="A52" s="46"/>
      <c r="B52" s="1175" t="s">
        <v>17</v>
      </c>
      <c r="C52" s="1176"/>
      <c r="D52" s="64"/>
      <c r="E52" s="1173" t="s">
        <v>18</v>
      </c>
      <c r="F52" s="1173"/>
      <c r="G52" s="1173"/>
      <c r="H52" s="1173"/>
      <c r="I52" s="1173"/>
      <c r="J52" s="1174"/>
      <c r="K52" s="61">
        <v>3758</v>
      </c>
      <c r="L52" s="62">
        <v>3624</v>
      </c>
      <c r="M52" s="62">
        <v>3554</v>
      </c>
      <c r="N52" s="62">
        <v>3499</v>
      </c>
      <c r="O52" s="63">
        <v>3500</v>
      </c>
      <c r="P52" s="46"/>
      <c r="Q52" s="46"/>
      <c r="R52" s="46"/>
      <c r="S52" s="46"/>
      <c r="T52" s="46"/>
      <c r="U52" s="46"/>
    </row>
    <row r="53" spans="1:21" ht="30.75" customHeight="1" thickBot="1" x14ac:dyDescent="0.2">
      <c r="A53" s="46"/>
      <c r="B53" s="1177" t="s">
        <v>19</v>
      </c>
      <c r="C53" s="1178"/>
      <c r="D53" s="65"/>
      <c r="E53" s="1179" t="s">
        <v>20</v>
      </c>
      <c r="F53" s="1179"/>
      <c r="G53" s="1179"/>
      <c r="H53" s="1179"/>
      <c r="I53" s="1179"/>
      <c r="J53" s="1180"/>
      <c r="K53" s="66">
        <v>750</v>
      </c>
      <c r="L53" s="67">
        <v>781</v>
      </c>
      <c r="M53" s="67">
        <v>918</v>
      </c>
      <c r="N53" s="67">
        <v>832</v>
      </c>
      <c r="O53" s="68">
        <v>791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81" t="s">
        <v>24</v>
      </c>
      <c r="C58" s="1182"/>
      <c r="D58" s="1187" t="s">
        <v>25</v>
      </c>
      <c r="E58" s="1188"/>
      <c r="F58" s="1188"/>
      <c r="G58" s="1188"/>
      <c r="H58" s="1188"/>
      <c r="I58" s="1188"/>
      <c r="J58" s="1189"/>
      <c r="K58" s="81"/>
      <c r="L58" s="82"/>
      <c r="M58" s="82"/>
      <c r="N58" s="82"/>
      <c r="O58" s="83"/>
    </row>
    <row r="59" spans="1:21" ht="31.5" customHeight="1" x14ac:dyDescent="0.15">
      <c r="B59" s="1183"/>
      <c r="C59" s="1184"/>
      <c r="D59" s="1190" t="s">
        <v>26</v>
      </c>
      <c r="E59" s="1191"/>
      <c r="F59" s="1191"/>
      <c r="G59" s="1191"/>
      <c r="H59" s="1191"/>
      <c r="I59" s="1191"/>
      <c r="J59" s="1192"/>
      <c r="K59" s="84"/>
      <c r="L59" s="85"/>
      <c r="M59" s="85"/>
      <c r="N59" s="85"/>
      <c r="O59" s="86"/>
    </row>
    <row r="60" spans="1:21" ht="31.5" customHeight="1" thickBot="1" x14ac:dyDescent="0.2">
      <c r="B60" s="1185"/>
      <c r="C60" s="1186"/>
      <c r="D60" s="1193" t="s">
        <v>27</v>
      </c>
      <c r="E60" s="1194"/>
      <c r="F60" s="1194"/>
      <c r="G60" s="1194"/>
      <c r="H60" s="1194"/>
      <c r="I60" s="1194"/>
      <c r="J60" s="119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FG1wzBv+hkKbriEkaTazGAXhGX7Gm/KhpHkg0cqXuViVs5KyNL6DnOZwOYE6OjujHB3p5gnVT+E8DQdPGiVTQ==" saltValue="I+yefS1hWNxnnd09/7RJ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6" t="s">
        <v>30</v>
      </c>
      <c r="C41" s="1197"/>
      <c r="D41" s="103"/>
      <c r="E41" s="1202" t="s">
        <v>31</v>
      </c>
      <c r="F41" s="1202"/>
      <c r="G41" s="1202"/>
      <c r="H41" s="1203"/>
      <c r="I41" s="342">
        <v>25190</v>
      </c>
      <c r="J41" s="343">
        <v>24457</v>
      </c>
      <c r="K41" s="343">
        <v>23935</v>
      </c>
      <c r="L41" s="343">
        <v>22818</v>
      </c>
      <c r="M41" s="344">
        <v>22087</v>
      </c>
    </row>
    <row r="42" spans="2:13" ht="27.75" customHeight="1" x14ac:dyDescent="0.15">
      <c r="B42" s="1198"/>
      <c r="C42" s="1199"/>
      <c r="D42" s="104"/>
      <c r="E42" s="1204" t="s">
        <v>32</v>
      </c>
      <c r="F42" s="1204"/>
      <c r="G42" s="1204"/>
      <c r="H42" s="1205"/>
      <c r="I42" s="345">
        <v>38</v>
      </c>
      <c r="J42" s="346">
        <v>33</v>
      </c>
      <c r="K42" s="346">
        <v>27</v>
      </c>
      <c r="L42" s="346">
        <v>22</v>
      </c>
      <c r="M42" s="347">
        <v>21</v>
      </c>
    </row>
    <row r="43" spans="2:13" ht="27.75" customHeight="1" x14ac:dyDescent="0.15">
      <c r="B43" s="1198"/>
      <c r="C43" s="1199"/>
      <c r="D43" s="104"/>
      <c r="E43" s="1204" t="s">
        <v>33</v>
      </c>
      <c r="F43" s="1204"/>
      <c r="G43" s="1204"/>
      <c r="H43" s="1205"/>
      <c r="I43" s="345">
        <v>13873</v>
      </c>
      <c r="J43" s="346">
        <v>13491</v>
      </c>
      <c r="K43" s="346">
        <v>12949</v>
      </c>
      <c r="L43" s="346">
        <v>12111</v>
      </c>
      <c r="M43" s="347">
        <v>11735</v>
      </c>
    </row>
    <row r="44" spans="2:13" ht="27.75" customHeight="1" x14ac:dyDescent="0.15">
      <c r="B44" s="1198"/>
      <c r="C44" s="1199"/>
      <c r="D44" s="104"/>
      <c r="E44" s="1204" t="s">
        <v>34</v>
      </c>
      <c r="F44" s="1204"/>
      <c r="G44" s="1204"/>
      <c r="H44" s="1205"/>
      <c r="I44" s="345" t="s">
        <v>490</v>
      </c>
      <c r="J44" s="346" t="s">
        <v>490</v>
      </c>
      <c r="K44" s="346" t="s">
        <v>490</v>
      </c>
      <c r="L44" s="346" t="s">
        <v>490</v>
      </c>
      <c r="M44" s="347" t="s">
        <v>490</v>
      </c>
    </row>
    <row r="45" spans="2:13" ht="27.75" customHeight="1" x14ac:dyDescent="0.15">
      <c r="B45" s="1198"/>
      <c r="C45" s="1199"/>
      <c r="D45" s="104"/>
      <c r="E45" s="1204" t="s">
        <v>35</v>
      </c>
      <c r="F45" s="1204"/>
      <c r="G45" s="1204"/>
      <c r="H45" s="1205"/>
      <c r="I45" s="345">
        <v>5367</v>
      </c>
      <c r="J45" s="346">
        <v>5275</v>
      </c>
      <c r="K45" s="346">
        <v>5415</v>
      </c>
      <c r="L45" s="346">
        <v>5383</v>
      </c>
      <c r="M45" s="347">
        <v>5522</v>
      </c>
    </row>
    <row r="46" spans="2:13" ht="27.75" customHeight="1" x14ac:dyDescent="0.15">
      <c r="B46" s="1198"/>
      <c r="C46" s="1199"/>
      <c r="D46" s="105"/>
      <c r="E46" s="1204" t="s">
        <v>36</v>
      </c>
      <c r="F46" s="1204"/>
      <c r="G46" s="1204"/>
      <c r="H46" s="1205"/>
      <c r="I46" s="345">
        <v>360</v>
      </c>
      <c r="J46" s="346">
        <v>540</v>
      </c>
      <c r="K46" s="346">
        <v>630</v>
      </c>
      <c r="L46" s="346">
        <v>720</v>
      </c>
      <c r="M46" s="347">
        <v>810</v>
      </c>
    </row>
    <row r="47" spans="2:13" ht="27.75" customHeight="1" x14ac:dyDescent="0.15">
      <c r="B47" s="1198"/>
      <c r="C47" s="1199"/>
      <c r="D47" s="106"/>
      <c r="E47" s="1206" t="s">
        <v>37</v>
      </c>
      <c r="F47" s="1207"/>
      <c r="G47" s="1207"/>
      <c r="H47" s="1208"/>
      <c r="I47" s="345" t="s">
        <v>490</v>
      </c>
      <c r="J47" s="346" t="s">
        <v>490</v>
      </c>
      <c r="K47" s="346" t="s">
        <v>490</v>
      </c>
      <c r="L47" s="346" t="s">
        <v>490</v>
      </c>
      <c r="M47" s="347" t="s">
        <v>490</v>
      </c>
    </row>
    <row r="48" spans="2:13" ht="27.75" customHeight="1" x14ac:dyDescent="0.15">
      <c r="B48" s="1198"/>
      <c r="C48" s="1199"/>
      <c r="D48" s="104"/>
      <c r="E48" s="1204" t="s">
        <v>38</v>
      </c>
      <c r="F48" s="1204"/>
      <c r="G48" s="1204"/>
      <c r="H48" s="1205"/>
      <c r="I48" s="345" t="s">
        <v>490</v>
      </c>
      <c r="J48" s="346" t="s">
        <v>490</v>
      </c>
      <c r="K48" s="346" t="s">
        <v>490</v>
      </c>
      <c r="L48" s="346" t="s">
        <v>490</v>
      </c>
      <c r="M48" s="347" t="s">
        <v>490</v>
      </c>
    </row>
    <row r="49" spans="2:13" ht="27.75" customHeight="1" x14ac:dyDescent="0.15">
      <c r="B49" s="1200"/>
      <c r="C49" s="1201"/>
      <c r="D49" s="104"/>
      <c r="E49" s="1204" t="s">
        <v>39</v>
      </c>
      <c r="F49" s="1204"/>
      <c r="G49" s="1204"/>
      <c r="H49" s="1205"/>
      <c r="I49" s="345" t="s">
        <v>490</v>
      </c>
      <c r="J49" s="346" t="s">
        <v>490</v>
      </c>
      <c r="K49" s="346" t="s">
        <v>490</v>
      </c>
      <c r="L49" s="346" t="s">
        <v>490</v>
      </c>
      <c r="M49" s="347" t="s">
        <v>490</v>
      </c>
    </row>
    <row r="50" spans="2:13" ht="27.75" customHeight="1" x14ac:dyDescent="0.15">
      <c r="B50" s="1209" t="s">
        <v>40</v>
      </c>
      <c r="C50" s="1210"/>
      <c r="D50" s="107"/>
      <c r="E50" s="1204" t="s">
        <v>41</v>
      </c>
      <c r="F50" s="1204"/>
      <c r="G50" s="1204"/>
      <c r="H50" s="1205"/>
      <c r="I50" s="345">
        <v>10819</v>
      </c>
      <c r="J50" s="346">
        <v>11259</v>
      </c>
      <c r="K50" s="346">
        <v>11841</v>
      </c>
      <c r="L50" s="346">
        <v>12641</v>
      </c>
      <c r="M50" s="347">
        <v>12924</v>
      </c>
    </row>
    <row r="51" spans="2:13" ht="27.75" customHeight="1" x14ac:dyDescent="0.15">
      <c r="B51" s="1198"/>
      <c r="C51" s="1199"/>
      <c r="D51" s="104"/>
      <c r="E51" s="1204" t="s">
        <v>42</v>
      </c>
      <c r="F51" s="1204"/>
      <c r="G51" s="1204"/>
      <c r="H51" s="1205"/>
      <c r="I51" s="345">
        <v>4545</v>
      </c>
      <c r="J51" s="346">
        <v>3790</v>
      </c>
      <c r="K51" s="346">
        <v>3615</v>
      </c>
      <c r="L51" s="346">
        <v>3473</v>
      </c>
      <c r="M51" s="347">
        <v>3400</v>
      </c>
    </row>
    <row r="52" spans="2:13" ht="27.75" customHeight="1" x14ac:dyDescent="0.15">
      <c r="B52" s="1200"/>
      <c r="C52" s="1201"/>
      <c r="D52" s="104"/>
      <c r="E52" s="1204" t="s">
        <v>43</v>
      </c>
      <c r="F52" s="1204"/>
      <c r="G52" s="1204"/>
      <c r="H52" s="1205"/>
      <c r="I52" s="345">
        <v>29608</v>
      </c>
      <c r="J52" s="346">
        <v>28486</v>
      </c>
      <c r="K52" s="346">
        <v>28032</v>
      </c>
      <c r="L52" s="346">
        <v>27141</v>
      </c>
      <c r="M52" s="347">
        <v>26735</v>
      </c>
    </row>
    <row r="53" spans="2:13" ht="27.75" customHeight="1" thickBot="1" x14ac:dyDescent="0.2">
      <c r="B53" s="1211" t="s">
        <v>19</v>
      </c>
      <c r="C53" s="1212"/>
      <c r="D53" s="108"/>
      <c r="E53" s="1213" t="s">
        <v>44</v>
      </c>
      <c r="F53" s="1213"/>
      <c r="G53" s="1213"/>
      <c r="H53" s="1214"/>
      <c r="I53" s="348">
        <v>-143</v>
      </c>
      <c r="J53" s="349">
        <v>262</v>
      </c>
      <c r="K53" s="349">
        <v>-532</v>
      </c>
      <c r="L53" s="349">
        <v>-2202</v>
      </c>
      <c r="M53" s="350">
        <v>-2882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WvybJSmTAfrMxx/Z1ob8cTnmUeg/HVnFMUgZc9ySXM1FfemZjIyZHxqYH+4jcb4WeDlqEEKinQOpPrqlZ8mWw==" saltValue="fZDhWFhW73zH4n3alWaL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3" t="s">
        <v>46</v>
      </c>
      <c r="D55" s="1223"/>
      <c r="E55" s="1224"/>
      <c r="F55" s="120">
        <v>4703</v>
      </c>
      <c r="G55" s="120">
        <v>5053</v>
      </c>
      <c r="H55" s="121">
        <v>5365</v>
      </c>
    </row>
    <row r="56" spans="2:8" ht="52.5" customHeight="1" x14ac:dyDescent="0.15">
      <c r="B56" s="122"/>
      <c r="C56" s="1225" t="s">
        <v>47</v>
      </c>
      <c r="D56" s="1225"/>
      <c r="E56" s="1226"/>
      <c r="F56" s="123">
        <v>886</v>
      </c>
      <c r="G56" s="123">
        <v>886</v>
      </c>
      <c r="H56" s="124">
        <v>963</v>
      </c>
    </row>
    <row r="57" spans="2:8" ht="53.25" customHeight="1" x14ac:dyDescent="0.15">
      <c r="B57" s="122"/>
      <c r="C57" s="1227" t="s">
        <v>48</v>
      </c>
      <c r="D57" s="1227"/>
      <c r="E57" s="1228"/>
      <c r="F57" s="125">
        <v>6677</v>
      </c>
      <c r="G57" s="125">
        <v>7206</v>
      </c>
      <c r="H57" s="126">
        <v>7252</v>
      </c>
    </row>
    <row r="58" spans="2:8" ht="45.75" customHeight="1" x14ac:dyDescent="0.15">
      <c r="B58" s="127"/>
      <c r="C58" s="1215" t="s">
        <v>550</v>
      </c>
      <c r="D58" s="1216"/>
      <c r="E58" s="1217"/>
      <c r="F58" s="128">
        <v>2985</v>
      </c>
      <c r="G58" s="128">
        <v>2986</v>
      </c>
      <c r="H58" s="129">
        <v>2986</v>
      </c>
    </row>
    <row r="59" spans="2:8" ht="45.75" customHeight="1" x14ac:dyDescent="0.15">
      <c r="B59" s="127"/>
      <c r="C59" s="1215" t="s">
        <v>551</v>
      </c>
      <c r="D59" s="1216"/>
      <c r="E59" s="1217"/>
      <c r="F59" s="128">
        <v>1209</v>
      </c>
      <c r="G59" s="128">
        <v>1310</v>
      </c>
      <c r="H59" s="129">
        <v>1410</v>
      </c>
    </row>
    <row r="60" spans="2:8" ht="45.75" customHeight="1" x14ac:dyDescent="0.15">
      <c r="B60" s="127"/>
      <c r="C60" s="1215" t="s">
        <v>552</v>
      </c>
      <c r="D60" s="1216"/>
      <c r="E60" s="1217"/>
      <c r="F60" s="128">
        <v>933</v>
      </c>
      <c r="G60" s="128">
        <v>933</v>
      </c>
      <c r="H60" s="129">
        <v>933</v>
      </c>
    </row>
    <row r="61" spans="2:8" ht="45.75" customHeight="1" x14ac:dyDescent="0.15">
      <c r="B61" s="127"/>
      <c r="C61" s="1215" t="s">
        <v>553</v>
      </c>
      <c r="D61" s="1216"/>
      <c r="E61" s="1217"/>
      <c r="F61" s="128">
        <v>579</v>
      </c>
      <c r="G61" s="128">
        <v>538</v>
      </c>
      <c r="H61" s="129">
        <v>603</v>
      </c>
    </row>
    <row r="62" spans="2:8" ht="45.75" customHeight="1" thickBot="1" x14ac:dyDescent="0.2">
      <c r="B62" s="130"/>
      <c r="C62" s="1218" t="s">
        <v>554</v>
      </c>
      <c r="D62" s="1219"/>
      <c r="E62" s="1220"/>
      <c r="F62" s="131">
        <v>420</v>
      </c>
      <c r="G62" s="131">
        <v>471</v>
      </c>
      <c r="H62" s="132">
        <v>397</v>
      </c>
    </row>
    <row r="63" spans="2:8" ht="52.5" customHeight="1" thickBot="1" x14ac:dyDescent="0.2">
      <c r="B63" s="133"/>
      <c r="C63" s="1221" t="s">
        <v>49</v>
      </c>
      <c r="D63" s="1221"/>
      <c r="E63" s="1222"/>
      <c r="F63" s="134">
        <v>12266</v>
      </c>
      <c r="G63" s="134">
        <v>13145</v>
      </c>
      <c r="H63" s="135">
        <v>13579</v>
      </c>
    </row>
    <row r="64" spans="2:8" x14ac:dyDescent="0.15"/>
  </sheetData>
  <sheetProtection algorithmName="SHA-512" hashValue="WtGxJRoPou9oz4SRqLVUzTvrxoTZNhZ8HDMOz0BZobD26nmJHM3wGedBjBF+vVE5Od3Qgjgphxhc702i3RQjNw==" saltValue="dAI1cRl1ihimySbNRdL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5F5BE-0A73-44EA-8987-88B81909386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587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579</v>
      </c>
    </row>
    <row r="50" spans="1:109" x14ac:dyDescent="0.15">
      <c r="B50" s="259"/>
      <c r="G50" s="1235"/>
      <c r="H50" s="1235"/>
      <c r="I50" s="1235"/>
      <c r="J50" s="1235"/>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15">
      <c r="B51" s="259"/>
      <c r="G51" s="1237"/>
      <c r="H51" s="1237"/>
      <c r="I51" s="1250"/>
      <c r="J51" s="1250"/>
      <c r="K51" s="1236"/>
      <c r="L51" s="1236"/>
      <c r="M51" s="1236"/>
      <c r="N51" s="1236"/>
      <c r="AM51" s="359"/>
      <c r="AN51" s="1232" t="s">
        <v>580</v>
      </c>
      <c r="AO51" s="1232"/>
      <c r="AP51" s="1232"/>
      <c r="AQ51" s="1232"/>
      <c r="AR51" s="1232"/>
      <c r="AS51" s="1232"/>
      <c r="AT51" s="1232"/>
      <c r="AU51" s="1232"/>
      <c r="AV51" s="1232"/>
      <c r="AW51" s="1232"/>
      <c r="AX51" s="1232"/>
      <c r="AY51" s="1232"/>
      <c r="AZ51" s="1232"/>
      <c r="BA51" s="1232"/>
      <c r="BB51" s="1232" t="s">
        <v>581</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v>1.8</v>
      </c>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x14ac:dyDescent="0.15">
      <c r="B52" s="259"/>
      <c r="G52" s="1237"/>
      <c r="H52" s="1237"/>
      <c r="I52" s="1250"/>
      <c r="J52" s="1250"/>
      <c r="K52" s="1236"/>
      <c r="L52" s="1236"/>
      <c r="M52" s="1236"/>
      <c r="N52" s="1236"/>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x14ac:dyDescent="0.15">
      <c r="A53" s="358"/>
      <c r="B53" s="259"/>
      <c r="G53" s="1237"/>
      <c r="H53" s="1237"/>
      <c r="I53" s="1235"/>
      <c r="J53" s="1235"/>
      <c r="K53" s="1236"/>
      <c r="L53" s="1236"/>
      <c r="M53" s="1236"/>
      <c r="N53" s="1236"/>
      <c r="AM53" s="359"/>
      <c r="AN53" s="1232"/>
      <c r="AO53" s="1232"/>
      <c r="AP53" s="1232"/>
      <c r="AQ53" s="1232"/>
      <c r="AR53" s="1232"/>
      <c r="AS53" s="1232"/>
      <c r="AT53" s="1232"/>
      <c r="AU53" s="1232"/>
      <c r="AV53" s="1232"/>
      <c r="AW53" s="1232"/>
      <c r="AX53" s="1232"/>
      <c r="AY53" s="1232"/>
      <c r="AZ53" s="1232"/>
      <c r="BA53" s="1232"/>
      <c r="BB53" s="1232" t="s">
        <v>582</v>
      </c>
      <c r="BC53" s="1232"/>
      <c r="BD53" s="1232"/>
      <c r="BE53" s="1232"/>
      <c r="BF53" s="1232"/>
      <c r="BG53" s="1232"/>
      <c r="BH53" s="1232"/>
      <c r="BI53" s="1232"/>
      <c r="BJ53" s="1232"/>
      <c r="BK53" s="1232"/>
      <c r="BL53" s="1232"/>
      <c r="BM53" s="1232"/>
      <c r="BN53" s="1232"/>
      <c r="BO53" s="1232"/>
      <c r="BP53" s="1229">
        <v>68.400000000000006</v>
      </c>
      <c r="BQ53" s="1229"/>
      <c r="BR53" s="1229"/>
      <c r="BS53" s="1229"/>
      <c r="BT53" s="1229"/>
      <c r="BU53" s="1229"/>
      <c r="BV53" s="1229"/>
      <c r="BW53" s="1229"/>
      <c r="BX53" s="1229">
        <v>70.099999999999994</v>
      </c>
      <c r="BY53" s="1229"/>
      <c r="BZ53" s="1229"/>
      <c r="CA53" s="1229"/>
      <c r="CB53" s="1229"/>
      <c r="CC53" s="1229"/>
      <c r="CD53" s="1229"/>
      <c r="CE53" s="1229"/>
      <c r="CF53" s="1229">
        <v>71.599999999999994</v>
      </c>
      <c r="CG53" s="1229"/>
      <c r="CH53" s="1229"/>
      <c r="CI53" s="1229"/>
      <c r="CJ53" s="1229"/>
      <c r="CK53" s="1229"/>
      <c r="CL53" s="1229"/>
      <c r="CM53" s="1229"/>
      <c r="CN53" s="1229">
        <v>73.400000000000006</v>
      </c>
      <c r="CO53" s="1229"/>
      <c r="CP53" s="1229"/>
      <c r="CQ53" s="1229"/>
      <c r="CR53" s="1229"/>
      <c r="CS53" s="1229"/>
      <c r="CT53" s="1229"/>
      <c r="CU53" s="1229"/>
      <c r="CV53" s="1229">
        <v>74.8</v>
      </c>
      <c r="CW53" s="1229"/>
      <c r="CX53" s="1229"/>
      <c r="CY53" s="1229"/>
      <c r="CZ53" s="1229"/>
      <c r="DA53" s="1229"/>
      <c r="DB53" s="1229"/>
      <c r="DC53" s="1229"/>
    </row>
    <row r="54" spans="1:109" x14ac:dyDescent="0.15">
      <c r="A54" s="358"/>
      <c r="B54" s="259"/>
      <c r="G54" s="1237"/>
      <c r="H54" s="1237"/>
      <c r="I54" s="1235"/>
      <c r="J54" s="1235"/>
      <c r="K54" s="1236"/>
      <c r="L54" s="1236"/>
      <c r="M54" s="1236"/>
      <c r="N54" s="1236"/>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x14ac:dyDescent="0.15">
      <c r="A55" s="358"/>
      <c r="B55" s="259"/>
      <c r="G55" s="1235"/>
      <c r="H55" s="1235"/>
      <c r="I55" s="1235"/>
      <c r="J55" s="1235"/>
      <c r="K55" s="1236"/>
      <c r="L55" s="1236"/>
      <c r="M55" s="1236"/>
      <c r="N55" s="1236"/>
      <c r="AN55" s="1234" t="s">
        <v>583</v>
      </c>
      <c r="AO55" s="1234"/>
      <c r="AP55" s="1234"/>
      <c r="AQ55" s="1234"/>
      <c r="AR55" s="1234"/>
      <c r="AS55" s="1234"/>
      <c r="AT55" s="1234"/>
      <c r="AU55" s="1234"/>
      <c r="AV55" s="1234"/>
      <c r="AW55" s="1234"/>
      <c r="AX55" s="1234"/>
      <c r="AY55" s="1234"/>
      <c r="AZ55" s="1234"/>
      <c r="BA55" s="1234"/>
      <c r="BB55" s="1232" t="s">
        <v>581</v>
      </c>
      <c r="BC55" s="1232"/>
      <c r="BD55" s="1232"/>
      <c r="BE55" s="1232"/>
      <c r="BF55" s="1232"/>
      <c r="BG55" s="1232"/>
      <c r="BH55" s="1232"/>
      <c r="BI55" s="1232"/>
      <c r="BJ55" s="1232"/>
      <c r="BK55" s="1232"/>
      <c r="BL55" s="1232"/>
      <c r="BM55" s="1232"/>
      <c r="BN55" s="1232"/>
      <c r="BO55" s="1232"/>
      <c r="BP55" s="1229">
        <v>49.1</v>
      </c>
      <c r="BQ55" s="1229"/>
      <c r="BR55" s="1229"/>
      <c r="BS55" s="1229"/>
      <c r="BT55" s="1229"/>
      <c r="BU55" s="1229"/>
      <c r="BV55" s="1229"/>
      <c r="BW55" s="1229"/>
      <c r="BX55" s="1229">
        <v>41.5</v>
      </c>
      <c r="BY55" s="1229"/>
      <c r="BZ55" s="1229"/>
      <c r="CA55" s="1229"/>
      <c r="CB55" s="1229"/>
      <c r="CC55" s="1229"/>
      <c r="CD55" s="1229"/>
      <c r="CE55" s="1229"/>
      <c r="CF55" s="1229">
        <v>25.2</v>
      </c>
      <c r="CG55" s="1229"/>
      <c r="CH55" s="1229"/>
      <c r="CI55" s="1229"/>
      <c r="CJ55" s="1229"/>
      <c r="CK55" s="1229"/>
      <c r="CL55" s="1229"/>
      <c r="CM55" s="1229"/>
      <c r="CN55" s="1229">
        <v>15.7</v>
      </c>
      <c r="CO55" s="1229"/>
      <c r="CP55" s="1229"/>
      <c r="CQ55" s="1229"/>
      <c r="CR55" s="1229"/>
      <c r="CS55" s="1229"/>
      <c r="CT55" s="1229"/>
      <c r="CU55" s="1229"/>
      <c r="CV55" s="1229">
        <v>10.199999999999999</v>
      </c>
      <c r="CW55" s="1229"/>
      <c r="CX55" s="1229"/>
      <c r="CY55" s="1229"/>
      <c r="CZ55" s="1229"/>
      <c r="DA55" s="1229"/>
      <c r="DB55" s="1229"/>
      <c r="DC55" s="1229"/>
    </row>
    <row r="56" spans="1:109" x14ac:dyDescent="0.15">
      <c r="A56" s="358"/>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x14ac:dyDescent="0.15">
      <c r="B57" s="362"/>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582</v>
      </c>
      <c r="BC57" s="1232"/>
      <c r="BD57" s="1232"/>
      <c r="BE57" s="1232"/>
      <c r="BF57" s="1232"/>
      <c r="BG57" s="1232"/>
      <c r="BH57" s="1232"/>
      <c r="BI57" s="1232"/>
      <c r="BJ57" s="1232"/>
      <c r="BK57" s="1232"/>
      <c r="BL57" s="1232"/>
      <c r="BM57" s="1232"/>
      <c r="BN57" s="1232"/>
      <c r="BO57" s="1232"/>
      <c r="BP57" s="1229">
        <v>61</v>
      </c>
      <c r="BQ57" s="1229"/>
      <c r="BR57" s="1229"/>
      <c r="BS57" s="1229"/>
      <c r="BT57" s="1229"/>
      <c r="BU57" s="1229"/>
      <c r="BV57" s="1229"/>
      <c r="BW57" s="1229"/>
      <c r="BX57" s="1229">
        <v>61.7</v>
      </c>
      <c r="BY57" s="1229"/>
      <c r="BZ57" s="1229"/>
      <c r="CA57" s="1229"/>
      <c r="CB57" s="1229"/>
      <c r="CC57" s="1229"/>
      <c r="CD57" s="1229"/>
      <c r="CE57" s="1229"/>
      <c r="CF57" s="1229">
        <v>62.5</v>
      </c>
      <c r="CG57" s="1229"/>
      <c r="CH57" s="1229"/>
      <c r="CI57" s="1229"/>
      <c r="CJ57" s="1229"/>
      <c r="CK57" s="1229"/>
      <c r="CL57" s="1229"/>
      <c r="CM57" s="1229"/>
      <c r="CN57" s="1229">
        <v>64.3</v>
      </c>
      <c r="CO57" s="1229"/>
      <c r="CP57" s="1229"/>
      <c r="CQ57" s="1229"/>
      <c r="CR57" s="1229"/>
      <c r="CS57" s="1229"/>
      <c r="CT57" s="1229"/>
      <c r="CU57" s="1229"/>
      <c r="CV57" s="1229">
        <v>64.7</v>
      </c>
      <c r="CW57" s="1229"/>
      <c r="CX57" s="1229"/>
      <c r="CY57" s="1229"/>
      <c r="CZ57" s="1229"/>
      <c r="DA57" s="1229"/>
      <c r="DB57" s="1229"/>
      <c r="DC57" s="1229"/>
      <c r="DD57" s="363"/>
      <c r="DE57" s="362"/>
    </row>
    <row r="58" spans="1:109" s="358" customFormat="1" x14ac:dyDescent="0.15">
      <c r="A58" s="255"/>
      <c r="B58" s="362"/>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584</v>
      </c>
    </row>
    <row r="64" spans="1:109" x14ac:dyDescent="0.1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585</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579</v>
      </c>
    </row>
    <row r="72" spans="2:107" x14ac:dyDescent="0.15">
      <c r="B72" s="259"/>
      <c r="G72" s="1235"/>
      <c r="H72" s="1235"/>
      <c r="I72" s="1235"/>
      <c r="J72" s="1235"/>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row>
    <row r="73" spans="2:107" x14ac:dyDescent="0.15">
      <c r="B73" s="259"/>
      <c r="G73" s="1237"/>
      <c r="H73" s="1237"/>
      <c r="I73" s="1237"/>
      <c r="J73" s="1237"/>
      <c r="K73" s="1233"/>
      <c r="L73" s="1233"/>
      <c r="M73" s="1233"/>
      <c r="N73" s="1233"/>
      <c r="AM73" s="359"/>
      <c r="AN73" s="1232" t="s">
        <v>580</v>
      </c>
      <c r="AO73" s="1232"/>
      <c r="AP73" s="1232"/>
      <c r="AQ73" s="1232"/>
      <c r="AR73" s="1232"/>
      <c r="AS73" s="1232"/>
      <c r="AT73" s="1232"/>
      <c r="AU73" s="1232"/>
      <c r="AV73" s="1232"/>
      <c r="AW73" s="1232"/>
      <c r="AX73" s="1232"/>
      <c r="AY73" s="1232"/>
      <c r="AZ73" s="1232"/>
      <c r="BA73" s="1232"/>
      <c r="BB73" s="1232" t="s">
        <v>581</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v>1.8</v>
      </c>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x14ac:dyDescent="0.15">
      <c r="B74" s="259"/>
      <c r="G74" s="1237"/>
      <c r="H74" s="1237"/>
      <c r="I74" s="1237"/>
      <c r="J74" s="1237"/>
      <c r="K74" s="1233"/>
      <c r="L74" s="1233"/>
      <c r="M74" s="1233"/>
      <c r="N74" s="1233"/>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x14ac:dyDescent="0.15">
      <c r="B75" s="259"/>
      <c r="G75" s="1237"/>
      <c r="H75" s="1237"/>
      <c r="I75" s="1235"/>
      <c r="J75" s="1235"/>
      <c r="K75" s="1236"/>
      <c r="L75" s="1236"/>
      <c r="M75" s="1236"/>
      <c r="N75" s="1236"/>
      <c r="AM75" s="359"/>
      <c r="AN75" s="1232"/>
      <c r="AO75" s="1232"/>
      <c r="AP75" s="1232"/>
      <c r="AQ75" s="1232"/>
      <c r="AR75" s="1232"/>
      <c r="AS75" s="1232"/>
      <c r="AT75" s="1232"/>
      <c r="AU75" s="1232"/>
      <c r="AV75" s="1232"/>
      <c r="AW75" s="1232"/>
      <c r="AX75" s="1232"/>
      <c r="AY75" s="1232"/>
      <c r="AZ75" s="1232"/>
      <c r="BA75" s="1232"/>
      <c r="BB75" s="1232" t="s">
        <v>586</v>
      </c>
      <c r="BC75" s="1232"/>
      <c r="BD75" s="1232"/>
      <c r="BE75" s="1232"/>
      <c r="BF75" s="1232"/>
      <c r="BG75" s="1232"/>
      <c r="BH75" s="1232"/>
      <c r="BI75" s="1232"/>
      <c r="BJ75" s="1232"/>
      <c r="BK75" s="1232"/>
      <c r="BL75" s="1232"/>
      <c r="BM75" s="1232"/>
      <c r="BN75" s="1232"/>
      <c r="BO75" s="1232"/>
      <c r="BP75" s="1229">
        <v>6.3</v>
      </c>
      <c r="BQ75" s="1229"/>
      <c r="BR75" s="1229"/>
      <c r="BS75" s="1229"/>
      <c r="BT75" s="1229"/>
      <c r="BU75" s="1229"/>
      <c r="BV75" s="1229"/>
      <c r="BW75" s="1229"/>
      <c r="BX75" s="1229">
        <v>5.7</v>
      </c>
      <c r="BY75" s="1229"/>
      <c r="BZ75" s="1229"/>
      <c r="CA75" s="1229"/>
      <c r="CB75" s="1229"/>
      <c r="CC75" s="1229"/>
      <c r="CD75" s="1229"/>
      <c r="CE75" s="1229"/>
      <c r="CF75" s="1229">
        <v>5.6</v>
      </c>
      <c r="CG75" s="1229"/>
      <c r="CH75" s="1229"/>
      <c r="CI75" s="1229"/>
      <c r="CJ75" s="1229"/>
      <c r="CK75" s="1229"/>
      <c r="CL75" s="1229"/>
      <c r="CM75" s="1229"/>
      <c r="CN75" s="1229">
        <v>5.8</v>
      </c>
      <c r="CO75" s="1229"/>
      <c r="CP75" s="1229"/>
      <c r="CQ75" s="1229"/>
      <c r="CR75" s="1229"/>
      <c r="CS75" s="1229"/>
      <c r="CT75" s="1229"/>
      <c r="CU75" s="1229"/>
      <c r="CV75" s="1229">
        <v>5.8</v>
      </c>
      <c r="CW75" s="1229"/>
      <c r="CX75" s="1229"/>
      <c r="CY75" s="1229"/>
      <c r="CZ75" s="1229"/>
      <c r="DA75" s="1229"/>
      <c r="DB75" s="1229"/>
      <c r="DC75" s="1229"/>
    </row>
    <row r="76" spans="2:107" x14ac:dyDescent="0.15">
      <c r="B76" s="259"/>
      <c r="G76" s="1237"/>
      <c r="H76" s="1237"/>
      <c r="I76" s="1235"/>
      <c r="J76" s="1235"/>
      <c r="K76" s="1236"/>
      <c r="L76" s="1236"/>
      <c r="M76" s="1236"/>
      <c r="N76" s="1236"/>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x14ac:dyDescent="0.15">
      <c r="B77" s="259"/>
      <c r="G77" s="1235"/>
      <c r="H77" s="1235"/>
      <c r="I77" s="1235"/>
      <c r="J77" s="1235"/>
      <c r="K77" s="1233"/>
      <c r="L77" s="1233"/>
      <c r="M77" s="1233"/>
      <c r="N77" s="1233"/>
      <c r="AN77" s="1234" t="s">
        <v>583</v>
      </c>
      <c r="AO77" s="1234"/>
      <c r="AP77" s="1234"/>
      <c r="AQ77" s="1234"/>
      <c r="AR77" s="1234"/>
      <c r="AS77" s="1234"/>
      <c r="AT77" s="1234"/>
      <c r="AU77" s="1234"/>
      <c r="AV77" s="1234"/>
      <c r="AW77" s="1234"/>
      <c r="AX77" s="1234"/>
      <c r="AY77" s="1234"/>
      <c r="AZ77" s="1234"/>
      <c r="BA77" s="1234"/>
      <c r="BB77" s="1232" t="s">
        <v>581</v>
      </c>
      <c r="BC77" s="1232"/>
      <c r="BD77" s="1232"/>
      <c r="BE77" s="1232"/>
      <c r="BF77" s="1232"/>
      <c r="BG77" s="1232"/>
      <c r="BH77" s="1232"/>
      <c r="BI77" s="1232"/>
      <c r="BJ77" s="1232"/>
      <c r="BK77" s="1232"/>
      <c r="BL77" s="1232"/>
      <c r="BM77" s="1232"/>
      <c r="BN77" s="1232"/>
      <c r="BO77" s="1232"/>
      <c r="BP77" s="1229">
        <v>49.1</v>
      </c>
      <c r="BQ77" s="1229"/>
      <c r="BR77" s="1229"/>
      <c r="BS77" s="1229"/>
      <c r="BT77" s="1229"/>
      <c r="BU77" s="1229"/>
      <c r="BV77" s="1229"/>
      <c r="BW77" s="1229"/>
      <c r="BX77" s="1229">
        <v>41.5</v>
      </c>
      <c r="BY77" s="1229"/>
      <c r="BZ77" s="1229"/>
      <c r="CA77" s="1229"/>
      <c r="CB77" s="1229"/>
      <c r="CC77" s="1229"/>
      <c r="CD77" s="1229"/>
      <c r="CE77" s="1229"/>
      <c r="CF77" s="1229">
        <v>25.2</v>
      </c>
      <c r="CG77" s="1229"/>
      <c r="CH77" s="1229"/>
      <c r="CI77" s="1229"/>
      <c r="CJ77" s="1229"/>
      <c r="CK77" s="1229"/>
      <c r="CL77" s="1229"/>
      <c r="CM77" s="1229"/>
      <c r="CN77" s="1229">
        <v>15.7</v>
      </c>
      <c r="CO77" s="1229"/>
      <c r="CP77" s="1229"/>
      <c r="CQ77" s="1229"/>
      <c r="CR77" s="1229"/>
      <c r="CS77" s="1229"/>
      <c r="CT77" s="1229"/>
      <c r="CU77" s="1229"/>
      <c r="CV77" s="1229">
        <v>10.199999999999999</v>
      </c>
      <c r="CW77" s="1229"/>
      <c r="CX77" s="1229"/>
      <c r="CY77" s="1229"/>
      <c r="CZ77" s="1229"/>
      <c r="DA77" s="1229"/>
      <c r="DB77" s="1229"/>
      <c r="DC77" s="1229"/>
    </row>
    <row r="78" spans="2:107" x14ac:dyDescent="0.15">
      <c r="B78" s="259"/>
      <c r="G78" s="1235"/>
      <c r="H78" s="1235"/>
      <c r="I78" s="1235"/>
      <c r="J78" s="1235"/>
      <c r="K78" s="1233"/>
      <c r="L78" s="1233"/>
      <c r="M78" s="1233"/>
      <c r="N78" s="1233"/>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x14ac:dyDescent="0.15">
      <c r="B79" s="259"/>
      <c r="G79" s="1235"/>
      <c r="H79" s="1235"/>
      <c r="I79" s="1230"/>
      <c r="J79" s="1230"/>
      <c r="K79" s="1231"/>
      <c r="L79" s="1231"/>
      <c r="M79" s="1231"/>
      <c r="N79" s="1231"/>
      <c r="AN79" s="1234"/>
      <c r="AO79" s="1234"/>
      <c r="AP79" s="1234"/>
      <c r="AQ79" s="1234"/>
      <c r="AR79" s="1234"/>
      <c r="AS79" s="1234"/>
      <c r="AT79" s="1234"/>
      <c r="AU79" s="1234"/>
      <c r="AV79" s="1234"/>
      <c r="AW79" s="1234"/>
      <c r="AX79" s="1234"/>
      <c r="AY79" s="1234"/>
      <c r="AZ79" s="1234"/>
      <c r="BA79" s="1234"/>
      <c r="BB79" s="1232" t="s">
        <v>586</v>
      </c>
      <c r="BC79" s="1232"/>
      <c r="BD79" s="1232"/>
      <c r="BE79" s="1232"/>
      <c r="BF79" s="1232"/>
      <c r="BG79" s="1232"/>
      <c r="BH79" s="1232"/>
      <c r="BI79" s="1232"/>
      <c r="BJ79" s="1232"/>
      <c r="BK79" s="1232"/>
      <c r="BL79" s="1232"/>
      <c r="BM79" s="1232"/>
      <c r="BN79" s="1232"/>
      <c r="BO79" s="1232"/>
      <c r="BP79" s="1229">
        <v>9.5</v>
      </c>
      <c r="BQ79" s="1229"/>
      <c r="BR79" s="1229"/>
      <c r="BS79" s="1229"/>
      <c r="BT79" s="1229"/>
      <c r="BU79" s="1229"/>
      <c r="BV79" s="1229"/>
      <c r="BW79" s="1229"/>
      <c r="BX79" s="1229">
        <v>9.1999999999999993</v>
      </c>
      <c r="BY79" s="1229"/>
      <c r="BZ79" s="1229"/>
      <c r="CA79" s="1229"/>
      <c r="CB79" s="1229"/>
      <c r="CC79" s="1229"/>
      <c r="CD79" s="1229"/>
      <c r="CE79" s="1229"/>
      <c r="CF79" s="1229">
        <v>8.9</v>
      </c>
      <c r="CG79" s="1229"/>
      <c r="CH79" s="1229"/>
      <c r="CI79" s="1229"/>
      <c r="CJ79" s="1229"/>
      <c r="CK79" s="1229"/>
      <c r="CL79" s="1229"/>
      <c r="CM79" s="1229"/>
      <c r="CN79" s="1229">
        <v>8.9</v>
      </c>
      <c r="CO79" s="1229"/>
      <c r="CP79" s="1229"/>
      <c r="CQ79" s="1229"/>
      <c r="CR79" s="1229"/>
      <c r="CS79" s="1229"/>
      <c r="CT79" s="1229"/>
      <c r="CU79" s="1229"/>
      <c r="CV79" s="1229">
        <v>9</v>
      </c>
      <c r="CW79" s="1229"/>
      <c r="CX79" s="1229"/>
      <c r="CY79" s="1229"/>
      <c r="CZ79" s="1229"/>
      <c r="DA79" s="1229"/>
      <c r="DB79" s="1229"/>
      <c r="DC79" s="1229"/>
    </row>
    <row r="80" spans="2:107" x14ac:dyDescent="0.15">
      <c r="B80" s="259"/>
      <c r="G80" s="1235"/>
      <c r="H80" s="1235"/>
      <c r="I80" s="1230"/>
      <c r="J80" s="1230"/>
      <c r="K80" s="1231"/>
      <c r="L80" s="1231"/>
      <c r="M80" s="1231"/>
      <c r="N80" s="1231"/>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oBrlSX6Lg8Sh2dZKSxT7EemK50pWR+76eb3ft1gC2lC0n2i31MF+fXNTi4pz1WqwlewtqI3iKyjfwJmLnlwjLQ==" saltValue="ZPr4llhNzEVqh3drAHgb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68A9D-111C-41AD-883E-BAC1B1C40A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RtVG4wiLcwlUP8b0p1FaW0Azv2UcvCT8hIZ0HdwVx6dS0xjCeqLJqsdyC7EaJ6Y6yfgj1UepWQZUCRiBj73Vtw==" saltValue="vcR4Bss3XEEy+GjL7m80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5BF1-D62D-4D8E-9473-04470ED7D1F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fqHkbn2dKFTir10cEZ5luZWSVLCHRavdoZdjNvKXfApZaktV0PoE4i8l3nBhBJSqWARHM+6HGRAO3fFbqFI/3Q==" saltValue="j6aCGCNWiQVxa0GKu3uy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71187</v>
      </c>
      <c r="E3" s="154"/>
      <c r="F3" s="155">
        <v>94081</v>
      </c>
      <c r="G3" s="156"/>
      <c r="H3" s="157"/>
    </row>
    <row r="4" spans="1:8" x14ac:dyDescent="0.15">
      <c r="A4" s="158"/>
      <c r="B4" s="159"/>
      <c r="C4" s="160"/>
      <c r="D4" s="161">
        <v>48056</v>
      </c>
      <c r="E4" s="162"/>
      <c r="F4" s="163">
        <v>48949</v>
      </c>
      <c r="G4" s="164"/>
      <c r="H4" s="165"/>
    </row>
    <row r="5" spans="1:8" x14ac:dyDescent="0.15">
      <c r="A5" s="146" t="s">
        <v>522</v>
      </c>
      <c r="B5" s="151"/>
      <c r="C5" s="152"/>
      <c r="D5" s="153">
        <v>61773</v>
      </c>
      <c r="E5" s="154"/>
      <c r="F5" s="155">
        <v>92632</v>
      </c>
      <c r="G5" s="156"/>
      <c r="H5" s="157"/>
    </row>
    <row r="6" spans="1:8" x14ac:dyDescent="0.15">
      <c r="A6" s="158"/>
      <c r="B6" s="159"/>
      <c r="C6" s="160"/>
      <c r="D6" s="161">
        <v>30250</v>
      </c>
      <c r="E6" s="162"/>
      <c r="F6" s="163">
        <v>47978</v>
      </c>
      <c r="G6" s="164"/>
      <c r="H6" s="165"/>
    </row>
    <row r="7" spans="1:8" x14ac:dyDescent="0.15">
      <c r="A7" s="146" t="s">
        <v>523</v>
      </c>
      <c r="B7" s="151"/>
      <c r="C7" s="152"/>
      <c r="D7" s="153">
        <v>93289</v>
      </c>
      <c r="E7" s="154"/>
      <c r="F7" s="155">
        <v>96469</v>
      </c>
      <c r="G7" s="156"/>
      <c r="H7" s="157"/>
    </row>
    <row r="8" spans="1:8" x14ac:dyDescent="0.15">
      <c r="A8" s="158"/>
      <c r="B8" s="159"/>
      <c r="C8" s="160"/>
      <c r="D8" s="161">
        <v>46144</v>
      </c>
      <c r="E8" s="162"/>
      <c r="F8" s="163">
        <v>49775</v>
      </c>
      <c r="G8" s="164"/>
      <c r="H8" s="165"/>
    </row>
    <row r="9" spans="1:8" x14ac:dyDescent="0.15">
      <c r="A9" s="146" t="s">
        <v>524</v>
      </c>
      <c r="B9" s="151"/>
      <c r="C9" s="152"/>
      <c r="D9" s="153">
        <v>62435</v>
      </c>
      <c r="E9" s="154"/>
      <c r="F9" s="155">
        <v>85743</v>
      </c>
      <c r="G9" s="156"/>
      <c r="H9" s="157"/>
    </row>
    <row r="10" spans="1:8" x14ac:dyDescent="0.15">
      <c r="A10" s="158"/>
      <c r="B10" s="159"/>
      <c r="C10" s="160"/>
      <c r="D10" s="161">
        <v>38153</v>
      </c>
      <c r="E10" s="162"/>
      <c r="F10" s="163">
        <v>45231</v>
      </c>
      <c r="G10" s="164"/>
      <c r="H10" s="165"/>
    </row>
    <row r="11" spans="1:8" x14ac:dyDescent="0.15">
      <c r="A11" s="146" t="s">
        <v>525</v>
      </c>
      <c r="B11" s="151"/>
      <c r="C11" s="152"/>
      <c r="D11" s="153">
        <v>67196</v>
      </c>
      <c r="E11" s="154"/>
      <c r="F11" s="155">
        <v>92509</v>
      </c>
      <c r="G11" s="156"/>
      <c r="H11" s="157"/>
    </row>
    <row r="12" spans="1:8" x14ac:dyDescent="0.15">
      <c r="A12" s="158"/>
      <c r="B12" s="159"/>
      <c r="C12" s="166"/>
      <c r="D12" s="161">
        <v>40188</v>
      </c>
      <c r="E12" s="162"/>
      <c r="F12" s="163">
        <v>52274</v>
      </c>
      <c r="G12" s="164"/>
      <c r="H12" s="165"/>
    </row>
    <row r="13" spans="1:8" x14ac:dyDescent="0.15">
      <c r="A13" s="146"/>
      <c r="B13" s="151"/>
      <c r="C13" s="152"/>
      <c r="D13" s="153">
        <v>71176</v>
      </c>
      <c r="E13" s="154"/>
      <c r="F13" s="155">
        <v>92287</v>
      </c>
      <c r="G13" s="167"/>
      <c r="H13" s="157"/>
    </row>
    <row r="14" spans="1:8" x14ac:dyDescent="0.15">
      <c r="A14" s="158"/>
      <c r="B14" s="159"/>
      <c r="C14" s="160"/>
      <c r="D14" s="161">
        <v>40558</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3.15</v>
      </c>
      <c r="C19" s="168">
        <f>ROUND(VALUE(SUBSTITUTE(実質収支比率等に係る経年分析!G$48,"▲","-")),2)</f>
        <v>3.31</v>
      </c>
      <c r="D19" s="168">
        <f>ROUND(VALUE(SUBSTITUTE(実質収支比率等に係る経年分析!H$48,"▲","-")),2)</f>
        <v>7.2</v>
      </c>
      <c r="E19" s="168">
        <f>ROUND(VALUE(SUBSTITUTE(実質収支比率等に係る経年分析!I$48,"▲","-")),2)</f>
        <v>3.58</v>
      </c>
      <c r="F19" s="168">
        <f>ROUND(VALUE(SUBSTITUTE(実質収支比率等に係る経年分析!J$48,"▲","-")),2)</f>
        <v>3</v>
      </c>
    </row>
    <row r="20" spans="1:11" x14ac:dyDescent="0.15">
      <c r="A20" s="168" t="s">
        <v>53</v>
      </c>
      <c r="B20" s="168">
        <f>ROUND(VALUE(SUBSTITUTE(実質収支比率等に係る経年分析!F$47,"▲","-")),2)</f>
        <v>23.83</v>
      </c>
      <c r="C20" s="168">
        <f>ROUND(VALUE(SUBSTITUTE(実質収支比率等に係る経年分析!G$47,"▲","-")),2)</f>
        <v>25.23</v>
      </c>
      <c r="D20" s="168">
        <f>ROUND(VALUE(SUBSTITUTE(実質収支比率等に係る経年分析!H$47,"▲","-")),2)</f>
        <v>26.1</v>
      </c>
      <c r="E20" s="168">
        <f>ROUND(VALUE(SUBSTITUTE(実質収支比率等に係る経年分析!I$47,"▲","-")),2)</f>
        <v>29.14</v>
      </c>
      <c r="F20" s="168">
        <f>ROUND(VALUE(SUBSTITUTE(実質収支比率等に係る経年分析!J$47,"▲","-")),2)</f>
        <v>30.94</v>
      </c>
    </row>
    <row r="21" spans="1:11" x14ac:dyDescent="0.15">
      <c r="A21" s="168" t="s">
        <v>54</v>
      </c>
      <c r="B21" s="168">
        <f>IF(ISNUMBER(VALUE(SUBSTITUTE(実質収支比率等に係る経年分析!F$49,"▲","-"))),ROUND(VALUE(SUBSTITUTE(実質収支比率等に係る経年分析!F$49,"▲","-")),2),NA())</f>
        <v>-0.79</v>
      </c>
      <c r="C21" s="168">
        <f>IF(ISNUMBER(VALUE(SUBSTITUTE(実質収支比率等に係る経年分析!G$49,"▲","-"))),ROUND(VALUE(SUBSTITUTE(実質収支比率等に係る経年分析!G$49,"▲","-")),2),NA())</f>
        <v>1.77</v>
      </c>
      <c r="D21" s="168">
        <f>IF(ISNUMBER(VALUE(SUBSTITUTE(実質収支比率等に係る経年分析!H$49,"▲","-"))),ROUND(VALUE(SUBSTITUTE(実質収支比率等に係る経年分析!H$49,"▲","-")),2),NA())</f>
        <v>5.6</v>
      </c>
      <c r="E21" s="168">
        <f>IF(ISNUMBER(VALUE(SUBSTITUTE(実質収支比率等に係る経年分析!I$49,"▲","-"))),ROUND(VALUE(SUBSTITUTE(実質収支比率等に係る経年分析!I$49,"▲","-")),2),NA())</f>
        <v>-1.88</v>
      </c>
      <c r="F21" s="168">
        <f>IF(ISNUMBER(VALUE(SUBSTITUTE(実質収支比率等に係る経年分析!J$49,"▲","-"))),ROUND(VALUE(SUBSTITUTE(実質収支比率等に係る経年分析!J$49,"▲","-")),2),NA())</f>
        <v>1.21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土地取得事業特別会計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国民健康保険事業（事業勘定）特別会計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1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4.34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4.1500000000000004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3.58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2.99</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3758</v>
      </c>
      <c r="E42" s="170"/>
      <c r="F42" s="170"/>
      <c r="G42" s="170">
        <f>'実質公債費比率（分子）の構造'!L$52</f>
        <v>3624</v>
      </c>
      <c r="H42" s="170"/>
      <c r="I42" s="170"/>
      <c r="J42" s="170">
        <f>'実質公債費比率（分子）の構造'!M$52</f>
        <v>3554</v>
      </c>
      <c r="K42" s="170"/>
      <c r="L42" s="170"/>
      <c r="M42" s="170">
        <f>'実質公債費比率（分子）の構造'!N$52</f>
        <v>3499</v>
      </c>
      <c r="N42" s="170"/>
      <c r="O42" s="170"/>
      <c r="P42" s="170">
        <f>'実質公債費比率（分子）の構造'!O$52</f>
        <v>3500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10</v>
      </c>
      <c r="C44" s="170"/>
      <c r="D44" s="170"/>
      <c r="E44" s="170">
        <f>'実質公債費比率（分子）の構造'!L$50</f>
        <v>9</v>
      </c>
      <c r="F44" s="170"/>
      <c r="G44" s="170"/>
      <c r="H44" s="170">
        <f>'実質公債費比率（分子）の構造'!M$50</f>
        <v>25</v>
      </c>
      <c r="I44" s="170"/>
      <c r="J44" s="170"/>
      <c r="K44" s="170">
        <f>'実質公債費比率（分子）の構造'!N$50</f>
        <v>21</v>
      </c>
      <c r="L44" s="170"/>
      <c r="M44" s="170"/>
      <c r="N44" s="170">
        <f>'実質公債費比率（分子）の構造'!O$50</f>
        <v>10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1100</v>
      </c>
      <c r="C46" s="170"/>
      <c r="D46" s="170"/>
      <c r="E46" s="170">
        <f>'実質公債費比率（分子）の構造'!L$48</f>
        <v>1139</v>
      </c>
      <c r="F46" s="170"/>
      <c r="G46" s="170"/>
      <c r="H46" s="170">
        <f>'実質公債費比率（分子）の構造'!M$48</f>
        <v>1129</v>
      </c>
      <c r="I46" s="170"/>
      <c r="J46" s="170"/>
      <c r="K46" s="170">
        <f>'実質公債費比率（分子）の構造'!N$48</f>
        <v>1082</v>
      </c>
      <c r="L46" s="170"/>
      <c r="M46" s="170"/>
      <c r="N46" s="170">
        <f>'実質公債費比率（分子）の構造'!O$48</f>
        <v>1099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3398</v>
      </c>
      <c r="C49" s="170"/>
      <c r="D49" s="170"/>
      <c r="E49" s="170">
        <f>'実質公債費比率（分子）の構造'!L$45</f>
        <v>3257</v>
      </c>
      <c r="F49" s="170"/>
      <c r="G49" s="170"/>
      <c r="H49" s="170">
        <f>'実質公債費比率（分子）の構造'!M$45</f>
        <v>3318</v>
      </c>
      <c r="I49" s="170"/>
      <c r="J49" s="170"/>
      <c r="K49" s="170">
        <f>'実質公債費比率（分子）の構造'!N$45</f>
        <v>3228</v>
      </c>
      <c r="L49" s="170"/>
      <c r="M49" s="170"/>
      <c r="N49" s="170">
        <f>'実質公債費比率（分子）の構造'!O$45</f>
        <v>3182</v>
      </c>
      <c r="O49" s="170"/>
      <c r="P49" s="170"/>
    </row>
    <row r="50" spans="1:16" x14ac:dyDescent="0.15">
      <c r="A50" s="170" t="s">
        <v>67</v>
      </c>
      <c r="B50" s="170" t="e">
        <f>NA()</f>
        <v>#N/A</v>
      </c>
      <c r="C50" s="170">
        <f>IF(ISNUMBER('実質公債費比率（分子）の構造'!K$53),'実質公債費比率（分子）の構造'!K$53,NA())</f>
        <v>750</v>
      </c>
      <c r="D50" s="170" t="e">
        <f>NA()</f>
        <v>#N/A</v>
      </c>
      <c r="E50" s="170" t="e">
        <f>NA()</f>
        <v>#N/A</v>
      </c>
      <c r="F50" s="170">
        <f>IF(ISNUMBER('実質公債費比率（分子）の構造'!L$53),'実質公債費比率（分子）の構造'!L$53,NA())</f>
        <v>781</v>
      </c>
      <c r="G50" s="170" t="e">
        <f>NA()</f>
        <v>#N/A</v>
      </c>
      <c r="H50" s="170" t="e">
        <f>NA()</f>
        <v>#N/A</v>
      </c>
      <c r="I50" s="170">
        <f>IF(ISNUMBER('実質公債費比率（分子）の構造'!M$53),'実質公債費比率（分子）の構造'!M$53,NA())</f>
        <v>918</v>
      </c>
      <c r="J50" s="170" t="e">
        <f>NA()</f>
        <v>#N/A</v>
      </c>
      <c r="K50" s="170" t="e">
        <f>NA()</f>
        <v>#N/A</v>
      </c>
      <c r="L50" s="170">
        <f>IF(ISNUMBER('実質公債費比率（分子）の構造'!N$53),'実質公債費比率（分子）の構造'!N$53,NA())</f>
        <v>832</v>
      </c>
      <c r="M50" s="170" t="e">
        <f>NA()</f>
        <v>#N/A</v>
      </c>
      <c r="N50" s="170" t="e">
        <f>NA()</f>
        <v>#N/A</v>
      </c>
      <c r="O50" s="170">
        <f>IF(ISNUMBER('実質公債費比率（分子）の構造'!O$53),'実質公債費比率（分子）の構造'!O$53,NA())</f>
        <v>791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29608</v>
      </c>
      <c r="E56" s="169"/>
      <c r="F56" s="169"/>
      <c r="G56" s="169">
        <f>'将来負担比率（分子）の構造'!J$52</f>
        <v>28486</v>
      </c>
      <c r="H56" s="169"/>
      <c r="I56" s="169"/>
      <c r="J56" s="169">
        <f>'将来負担比率（分子）の構造'!K$52</f>
        <v>28032</v>
      </c>
      <c r="K56" s="169"/>
      <c r="L56" s="169"/>
      <c r="M56" s="169">
        <f>'将来負担比率（分子）の構造'!L$52</f>
        <v>27141</v>
      </c>
      <c r="N56" s="169"/>
      <c r="O56" s="169"/>
      <c r="P56" s="169">
        <f>'将来負担比率（分子）の構造'!M$52</f>
        <v>26735</v>
      </c>
    </row>
    <row r="57" spans="1:16" x14ac:dyDescent="0.15">
      <c r="A57" s="169" t="s">
        <v>42</v>
      </c>
      <c r="B57" s="169"/>
      <c r="C57" s="169"/>
      <c r="D57" s="169">
        <f>'将来負担比率（分子）の構造'!I$51</f>
        <v>4545</v>
      </c>
      <c r="E57" s="169"/>
      <c r="F57" s="169"/>
      <c r="G57" s="169">
        <f>'将来負担比率（分子）の構造'!J$51</f>
        <v>3790</v>
      </c>
      <c r="H57" s="169"/>
      <c r="I57" s="169"/>
      <c r="J57" s="169">
        <f>'将来負担比率（分子）の構造'!K$51</f>
        <v>3615</v>
      </c>
      <c r="K57" s="169"/>
      <c r="L57" s="169"/>
      <c r="M57" s="169">
        <f>'将来負担比率（分子）の構造'!L$51</f>
        <v>3473</v>
      </c>
      <c r="N57" s="169"/>
      <c r="O57" s="169"/>
      <c r="P57" s="169">
        <f>'将来負担比率（分子）の構造'!M$51</f>
        <v>3400</v>
      </c>
    </row>
    <row r="58" spans="1:16" x14ac:dyDescent="0.15">
      <c r="A58" s="169" t="s">
        <v>41</v>
      </c>
      <c r="B58" s="169"/>
      <c r="C58" s="169"/>
      <c r="D58" s="169">
        <f>'将来負担比率（分子）の構造'!I$50</f>
        <v>10819</v>
      </c>
      <c r="E58" s="169"/>
      <c r="F58" s="169"/>
      <c r="G58" s="169">
        <f>'将来負担比率（分子）の構造'!J$50</f>
        <v>11259</v>
      </c>
      <c r="H58" s="169"/>
      <c r="I58" s="169"/>
      <c r="J58" s="169">
        <f>'将来負担比率（分子）の構造'!K$50</f>
        <v>11841</v>
      </c>
      <c r="K58" s="169"/>
      <c r="L58" s="169"/>
      <c r="M58" s="169">
        <f>'将来負担比率（分子）の構造'!L$50</f>
        <v>12641</v>
      </c>
      <c r="N58" s="169"/>
      <c r="O58" s="169"/>
      <c r="P58" s="169">
        <f>'将来負担比率（分子）の構造'!M$50</f>
        <v>12924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360</v>
      </c>
      <c r="C61" s="169"/>
      <c r="D61" s="169"/>
      <c r="E61" s="169">
        <f>'将来負担比率（分子）の構造'!J$46</f>
        <v>540</v>
      </c>
      <c r="F61" s="169"/>
      <c r="G61" s="169"/>
      <c r="H61" s="169">
        <f>'将来負担比率（分子）の構造'!K$46</f>
        <v>630</v>
      </c>
      <c r="I61" s="169"/>
      <c r="J61" s="169"/>
      <c r="K61" s="169">
        <f>'将来負担比率（分子）の構造'!L$46</f>
        <v>720</v>
      </c>
      <c r="L61" s="169"/>
      <c r="M61" s="169"/>
      <c r="N61" s="169">
        <f>'将来負担比率（分子）の構造'!M$46</f>
        <v>810</v>
      </c>
      <c r="O61" s="169"/>
      <c r="P61" s="169"/>
    </row>
    <row r="62" spans="1:16" x14ac:dyDescent="0.15">
      <c r="A62" s="169" t="s">
        <v>35</v>
      </c>
      <c r="B62" s="169">
        <f>'将来負担比率（分子）の構造'!I$45</f>
        <v>5367</v>
      </c>
      <c r="C62" s="169"/>
      <c r="D62" s="169"/>
      <c r="E62" s="169">
        <f>'将来負担比率（分子）の構造'!J$45</f>
        <v>5275</v>
      </c>
      <c r="F62" s="169"/>
      <c r="G62" s="169"/>
      <c r="H62" s="169">
        <f>'将来負担比率（分子）の構造'!K$45</f>
        <v>5415</v>
      </c>
      <c r="I62" s="169"/>
      <c r="J62" s="169"/>
      <c r="K62" s="169">
        <f>'将来負担比率（分子）の構造'!L$45</f>
        <v>5383</v>
      </c>
      <c r="L62" s="169"/>
      <c r="M62" s="169"/>
      <c r="N62" s="169">
        <f>'将来負担比率（分子）の構造'!M$45</f>
        <v>5522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13873</v>
      </c>
      <c r="C64" s="169"/>
      <c r="D64" s="169"/>
      <c r="E64" s="169">
        <f>'将来負担比率（分子）の構造'!J$43</f>
        <v>13491</v>
      </c>
      <c r="F64" s="169"/>
      <c r="G64" s="169"/>
      <c r="H64" s="169">
        <f>'将来負担比率（分子）の構造'!K$43</f>
        <v>12949</v>
      </c>
      <c r="I64" s="169"/>
      <c r="J64" s="169"/>
      <c r="K64" s="169">
        <f>'将来負担比率（分子）の構造'!L$43</f>
        <v>12111</v>
      </c>
      <c r="L64" s="169"/>
      <c r="M64" s="169"/>
      <c r="N64" s="169">
        <f>'将来負担比率（分子）の構造'!M$43</f>
        <v>11735</v>
      </c>
      <c r="O64" s="169"/>
      <c r="P64" s="169"/>
    </row>
    <row r="65" spans="1:16" x14ac:dyDescent="0.15">
      <c r="A65" s="169" t="s">
        <v>32</v>
      </c>
      <c r="B65" s="169">
        <f>'将来負担比率（分子）の構造'!I$42</f>
        <v>38</v>
      </c>
      <c r="C65" s="169"/>
      <c r="D65" s="169"/>
      <c r="E65" s="169">
        <f>'将来負担比率（分子）の構造'!J$42</f>
        <v>33</v>
      </c>
      <c r="F65" s="169"/>
      <c r="G65" s="169"/>
      <c r="H65" s="169">
        <f>'将来負担比率（分子）の構造'!K$42</f>
        <v>27</v>
      </c>
      <c r="I65" s="169"/>
      <c r="J65" s="169"/>
      <c r="K65" s="169">
        <f>'将来負担比率（分子）の構造'!L$42</f>
        <v>22</v>
      </c>
      <c r="L65" s="169"/>
      <c r="M65" s="169"/>
      <c r="N65" s="169">
        <f>'将来負担比率（分子）の構造'!M$42</f>
        <v>21</v>
      </c>
      <c r="O65" s="169"/>
      <c r="P65" s="169"/>
    </row>
    <row r="66" spans="1:16" x14ac:dyDescent="0.15">
      <c r="A66" s="169" t="s">
        <v>31</v>
      </c>
      <c r="B66" s="169">
        <f>'将来負担比率（分子）の構造'!I$41</f>
        <v>25190</v>
      </c>
      <c r="C66" s="169"/>
      <c r="D66" s="169"/>
      <c r="E66" s="169">
        <f>'将来負担比率（分子）の構造'!J$41</f>
        <v>24457</v>
      </c>
      <c r="F66" s="169"/>
      <c r="G66" s="169"/>
      <c r="H66" s="169">
        <f>'将来負担比率（分子）の構造'!K$41</f>
        <v>23935</v>
      </c>
      <c r="I66" s="169"/>
      <c r="J66" s="169"/>
      <c r="K66" s="169">
        <f>'将来負担比率（分子）の構造'!L$41</f>
        <v>22818</v>
      </c>
      <c r="L66" s="169"/>
      <c r="M66" s="169"/>
      <c r="N66" s="169">
        <f>'将来負担比率（分子）の構造'!M$41</f>
        <v>22087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262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4703</v>
      </c>
      <c r="C72" s="173">
        <f>基金残高に係る経年分析!G55</f>
        <v>5053</v>
      </c>
      <c r="D72" s="173">
        <f>基金残高に係る経年分析!H55</f>
        <v>5365</v>
      </c>
    </row>
    <row r="73" spans="1:16" x14ac:dyDescent="0.15">
      <c r="A73" s="172" t="s">
        <v>74</v>
      </c>
      <c r="B73" s="173">
        <f>基金残高に係る経年分析!F56</f>
        <v>886</v>
      </c>
      <c r="C73" s="173">
        <f>基金残高に係る経年分析!G56</f>
        <v>886</v>
      </c>
      <c r="D73" s="173">
        <f>基金残高に係る経年分析!H56</f>
        <v>963</v>
      </c>
    </row>
    <row r="74" spans="1:16" x14ac:dyDescent="0.15">
      <c r="A74" s="172" t="s">
        <v>75</v>
      </c>
      <c r="B74" s="173">
        <f>基金残高に係る経年分析!F57</f>
        <v>6677</v>
      </c>
      <c r="C74" s="173">
        <f>基金残高に係る経年分析!G57</f>
        <v>7206</v>
      </c>
      <c r="D74" s="173">
        <f>基金残高に係る経年分析!H57</f>
        <v>7252</v>
      </c>
    </row>
  </sheetData>
  <sheetProtection algorithmName="SHA-512" hashValue="tUjKxsVgy6C/kU2veRySAYRmH+Hk/ILuz7zzBBh2Cat2MT6NZWYpKu3v1g1+3aNk/5QLrR4CYYoJ1AheZljqhw==" saltValue="+xTUWkFFWmt3E9Yf6cxN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5093579</v>
      </c>
      <c r="S5" s="626"/>
      <c r="T5" s="626"/>
      <c r="U5" s="626"/>
      <c r="V5" s="626"/>
      <c r="W5" s="626"/>
      <c r="X5" s="626"/>
      <c r="Y5" s="627"/>
      <c r="Z5" s="628">
        <v>16.3</v>
      </c>
      <c r="AA5" s="628"/>
      <c r="AB5" s="628"/>
      <c r="AC5" s="628"/>
      <c r="AD5" s="629">
        <v>4782100</v>
      </c>
      <c r="AE5" s="629"/>
      <c r="AF5" s="629"/>
      <c r="AG5" s="629"/>
      <c r="AH5" s="629"/>
      <c r="AI5" s="629"/>
      <c r="AJ5" s="629"/>
      <c r="AK5" s="629"/>
      <c r="AL5" s="630">
        <v>27.4</v>
      </c>
      <c r="AM5" s="631"/>
      <c r="AN5" s="631"/>
      <c r="AO5" s="632"/>
      <c r="AP5" s="622" t="s">
        <v>216</v>
      </c>
      <c r="AQ5" s="623"/>
      <c r="AR5" s="623"/>
      <c r="AS5" s="623"/>
      <c r="AT5" s="623"/>
      <c r="AU5" s="623"/>
      <c r="AV5" s="623"/>
      <c r="AW5" s="623"/>
      <c r="AX5" s="623"/>
      <c r="AY5" s="623"/>
      <c r="AZ5" s="623"/>
      <c r="BA5" s="623"/>
      <c r="BB5" s="623"/>
      <c r="BC5" s="623"/>
      <c r="BD5" s="623"/>
      <c r="BE5" s="623"/>
      <c r="BF5" s="624"/>
      <c r="BG5" s="636">
        <v>4756045</v>
      </c>
      <c r="BH5" s="637"/>
      <c r="BI5" s="637"/>
      <c r="BJ5" s="637"/>
      <c r="BK5" s="637"/>
      <c r="BL5" s="637"/>
      <c r="BM5" s="637"/>
      <c r="BN5" s="638"/>
      <c r="BO5" s="639">
        <v>93.4</v>
      </c>
      <c r="BP5" s="639"/>
      <c r="BQ5" s="639"/>
      <c r="BR5" s="639"/>
      <c r="BS5" s="640">
        <v>30511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321324</v>
      </c>
      <c r="S6" s="637"/>
      <c r="T6" s="637"/>
      <c r="U6" s="637"/>
      <c r="V6" s="637"/>
      <c r="W6" s="637"/>
      <c r="X6" s="637"/>
      <c r="Y6" s="638"/>
      <c r="Z6" s="639">
        <v>1</v>
      </c>
      <c r="AA6" s="639"/>
      <c r="AB6" s="639"/>
      <c r="AC6" s="639"/>
      <c r="AD6" s="640">
        <v>321324</v>
      </c>
      <c r="AE6" s="640"/>
      <c r="AF6" s="640"/>
      <c r="AG6" s="640"/>
      <c r="AH6" s="640"/>
      <c r="AI6" s="640"/>
      <c r="AJ6" s="640"/>
      <c r="AK6" s="640"/>
      <c r="AL6" s="641">
        <v>1.8</v>
      </c>
      <c r="AM6" s="642"/>
      <c r="AN6" s="642"/>
      <c r="AO6" s="643"/>
      <c r="AP6" s="633" t="s">
        <v>221</v>
      </c>
      <c r="AQ6" s="634"/>
      <c r="AR6" s="634"/>
      <c r="AS6" s="634"/>
      <c r="AT6" s="634"/>
      <c r="AU6" s="634"/>
      <c r="AV6" s="634"/>
      <c r="AW6" s="634"/>
      <c r="AX6" s="634"/>
      <c r="AY6" s="634"/>
      <c r="AZ6" s="634"/>
      <c r="BA6" s="634"/>
      <c r="BB6" s="634"/>
      <c r="BC6" s="634"/>
      <c r="BD6" s="634"/>
      <c r="BE6" s="634"/>
      <c r="BF6" s="635"/>
      <c r="BG6" s="636">
        <v>4756045</v>
      </c>
      <c r="BH6" s="637"/>
      <c r="BI6" s="637"/>
      <c r="BJ6" s="637"/>
      <c r="BK6" s="637"/>
      <c r="BL6" s="637"/>
      <c r="BM6" s="637"/>
      <c r="BN6" s="638"/>
      <c r="BO6" s="639">
        <v>93.4</v>
      </c>
      <c r="BP6" s="639"/>
      <c r="BQ6" s="639"/>
      <c r="BR6" s="639"/>
      <c r="BS6" s="640">
        <v>30511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189964</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189964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2979</v>
      </c>
      <c r="S7" s="637"/>
      <c r="T7" s="637"/>
      <c r="U7" s="637"/>
      <c r="V7" s="637"/>
      <c r="W7" s="637"/>
      <c r="X7" s="637"/>
      <c r="Y7" s="638"/>
      <c r="Z7" s="639">
        <v>0</v>
      </c>
      <c r="AA7" s="639"/>
      <c r="AB7" s="639"/>
      <c r="AC7" s="639"/>
      <c r="AD7" s="640">
        <v>2979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1968909</v>
      </c>
      <c r="BH7" s="637"/>
      <c r="BI7" s="637"/>
      <c r="BJ7" s="637"/>
      <c r="BK7" s="637"/>
      <c r="BL7" s="637"/>
      <c r="BM7" s="637"/>
      <c r="BN7" s="638"/>
      <c r="BO7" s="639">
        <v>38.700000000000003</v>
      </c>
      <c r="BP7" s="639"/>
      <c r="BQ7" s="639"/>
      <c r="BR7" s="639"/>
      <c r="BS7" s="640">
        <v>30511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4820251</v>
      </c>
      <c r="CS7" s="637"/>
      <c r="CT7" s="637"/>
      <c r="CU7" s="637"/>
      <c r="CV7" s="637"/>
      <c r="CW7" s="637"/>
      <c r="CX7" s="637"/>
      <c r="CY7" s="638"/>
      <c r="CZ7" s="639">
        <v>15.8</v>
      </c>
      <c r="DA7" s="639"/>
      <c r="DB7" s="639"/>
      <c r="DC7" s="639"/>
      <c r="DD7" s="645">
        <v>626510</v>
      </c>
      <c r="DE7" s="637"/>
      <c r="DF7" s="637"/>
      <c r="DG7" s="637"/>
      <c r="DH7" s="637"/>
      <c r="DI7" s="637"/>
      <c r="DJ7" s="637"/>
      <c r="DK7" s="637"/>
      <c r="DL7" s="637"/>
      <c r="DM7" s="637"/>
      <c r="DN7" s="637"/>
      <c r="DO7" s="637"/>
      <c r="DP7" s="638"/>
      <c r="DQ7" s="645">
        <v>3402011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27518</v>
      </c>
      <c r="S8" s="637"/>
      <c r="T8" s="637"/>
      <c r="U8" s="637"/>
      <c r="V8" s="637"/>
      <c r="W8" s="637"/>
      <c r="X8" s="637"/>
      <c r="Y8" s="638"/>
      <c r="Z8" s="639">
        <v>0.1</v>
      </c>
      <c r="AA8" s="639"/>
      <c r="AB8" s="639"/>
      <c r="AC8" s="639"/>
      <c r="AD8" s="640">
        <v>27518</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74729</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9433636</v>
      </c>
      <c r="CS8" s="637"/>
      <c r="CT8" s="637"/>
      <c r="CU8" s="637"/>
      <c r="CV8" s="637"/>
      <c r="CW8" s="637"/>
      <c r="CX8" s="637"/>
      <c r="CY8" s="638"/>
      <c r="CZ8" s="639">
        <v>31</v>
      </c>
      <c r="DA8" s="639"/>
      <c r="DB8" s="639"/>
      <c r="DC8" s="639"/>
      <c r="DD8" s="645">
        <v>206242</v>
      </c>
      <c r="DE8" s="637"/>
      <c r="DF8" s="637"/>
      <c r="DG8" s="637"/>
      <c r="DH8" s="637"/>
      <c r="DI8" s="637"/>
      <c r="DJ8" s="637"/>
      <c r="DK8" s="637"/>
      <c r="DL8" s="637"/>
      <c r="DM8" s="637"/>
      <c r="DN8" s="637"/>
      <c r="DO8" s="637"/>
      <c r="DP8" s="638"/>
      <c r="DQ8" s="645">
        <v>5683309</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30664</v>
      </c>
      <c r="S9" s="637"/>
      <c r="T9" s="637"/>
      <c r="U9" s="637"/>
      <c r="V9" s="637"/>
      <c r="W9" s="637"/>
      <c r="X9" s="637"/>
      <c r="Y9" s="638"/>
      <c r="Z9" s="639">
        <v>0.1</v>
      </c>
      <c r="AA9" s="639"/>
      <c r="AB9" s="639"/>
      <c r="AC9" s="639"/>
      <c r="AD9" s="640">
        <v>30664</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1669057</v>
      </c>
      <c r="BH9" s="637"/>
      <c r="BI9" s="637"/>
      <c r="BJ9" s="637"/>
      <c r="BK9" s="637"/>
      <c r="BL9" s="637"/>
      <c r="BM9" s="637"/>
      <c r="BN9" s="638"/>
      <c r="BO9" s="639">
        <v>32.799999999999997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2870921</v>
      </c>
      <c r="CS9" s="637"/>
      <c r="CT9" s="637"/>
      <c r="CU9" s="637"/>
      <c r="CV9" s="637"/>
      <c r="CW9" s="637"/>
      <c r="CX9" s="637"/>
      <c r="CY9" s="638"/>
      <c r="CZ9" s="639">
        <v>9.4</v>
      </c>
      <c r="DA9" s="639"/>
      <c r="DB9" s="639"/>
      <c r="DC9" s="639"/>
      <c r="DD9" s="645">
        <v>16384</v>
      </c>
      <c r="DE9" s="637"/>
      <c r="DF9" s="637"/>
      <c r="DG9" s="637"/>
      <c r="DH9" s="637"/>
      <c r="DI9" s="637"/>
      <c r="DJ9" s="637"/>
      <c r="DK9" s="637"/>
      <c r="DL9" s="637"/>
      <c r="DM9" s="637"/>
      <c r="DN9" s="637"/>
      <c r="DO9" s="637"/>
      <c r="DP9" s="638"/>
      <c r="DQ9" s="645">
        <v>2508034</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118390</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68092</v>
      </c>
      <c r="CS10" s="637"/>
      <c r="CT10" s="637"/>
      <c r="CU10" s="637"/>
      <c r="CV10" s="637"/>
      <c r="CW10" s="637"/>
      <c r="CX10" s="637"/>
      <c r="CY10" s="638"/>
      <c r="CZ10" s="639">
        <v>0.2</v>
      </c>
      <c r="DA10" s="639"/>
      <c r="DB10" s="639"/>
      <c r="DC10" s="639"/>
      <c r="DD10" s="645">
        <v>9334</v>
      </c>
      <c r="DE10" s="637"/>
      <c r="DF10" s="637"/>
      <c r="DG10" s="637"/>
      <c r="DH10" s="637"/>
      <c r="DI10" s="637"/>
      <c r="DJ10" s="637"/>
      <c r="DK10" s="637"/>
      <c r="DL10" s="637"/>
      <c r="DM10" s="637"/>
      <c r="DN10" s="637"/>
      <c r="DO10" s="637"/>
      <c r="DP10" s="638"/>
      <c r="DQ10" s="645">
        <v>55000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1082112</v>
      </c>
      <c r="S11" s="637"/>
      <c r="T11" s="637"/>
      <c r="U11" s="637"/>
      <c r="V11" s="637"/>
      <c r="W11" s="637"/>
      <c r="X11" s="637"/>
      <c r="Y11" s="638"/>
      <c r="Z11" s="641">
        <v>3.5</v>
      </c>
      <c r="AA11" s="642"/>
      <c r="AB11" s="642"/>
      <c r="AC11" s="648"/>
      <c r="AD11" s="645">
        <v>1082112</v>
      </c>
      <c r="AE11" s="637"/>
      <c r="AF11" s="637"/>
      <c r="AG11" s="637"/>
      <c r="AH11" s="637"/>
      <c r="AI11" s="637"/>
      <c r="AJ11" s="637"/>
      <c r="AK11" s="638"/>
      <c r="AL11" s="641">
        <v>6.2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106733</v>
      </c>
      <c r="BH11" s="637"/>
      <c r="BI11" s="637"/>
      <c r="BJ11" s="637"/>
      <c r="BK11" s="637"/>
      <c r="BL11" s="637"/>
      <c r="BM11" s="637"/>
      <c r="BN11" s="638"/>
      <c r="BO11" s="639">
        <v>2.1</v>
      </c>
      <c r="BP11" s="639"/>
      <c r="BQ11" s="639"/>
      <c r="BR11" s="639"/>
      <c r="BS11" s="640">
        <v>30511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2069664</v>
      </c>
      <c r="CS11" s="637"/>
      <c r="CT11" s="637"/>
      <c r="CU11" s="637"/>
      <c r="CV11" s="637"/>
      <c r="CW11" s="637"/>
      <c r="CX11" s="637"/>
      <c r="CY11" s="638"/>
      <c r="CZ11" s="639">
        <v>6.8</v>
      </c>
      <c r="DA11" s="639"/>
      <c r="DB11" s="639"/>
      <c r="DC11" s="639"/>
      <c r="DD11" s="645">
        <v>510458</v>
      </c>
      <c r="DE11" s="637"/>
      <c r="DF11" s="637"/>
      <c r="DG11" s="637"/>
      <c r="DH11" s="637"/>
      <c r="DI11" s="637"/>
      <c r="DJ11" s="637"/>
      <c r="DK11" s="637"/>
      <c r="DL11" s="637"/>
      <c r="DM11" s="637"/>
      <c r="DN11" s="637"/>
      <c r="DO11" s="637"/>
      <c r="DP11" s="638"/>
      <c r="DQ11" s="645">
        <v>1196902</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3335</v>
      </c>
      <c r="S12" s="637"/>
      <c r="T12" s="637"/>
      <c r="U12" s="637"/>
      <c r="V12" s="637"/>
      <c r="W12" s="637"/>
      <c r="X12" s="637"/>
      <c r="Y12" s="638"/>
      <c r="Z12" s="639">
        <v>0</v>
      </c>
      <c r="AA12" s="639"/>
      <c r="AB12" s="639"/>
      <c r="AC12" s="639"/>
      <c r="AD12" s="640">
        <v>3335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2333745</v>
      </c>
      <c r="BH12" s="637"/>
      <c r="BI12" s="637"/>
      <c r="BJ12" s="637"/>
      <c r="BK12" s="637"/>
      <c r="BL12" s="637"/>
      <c r="BM12" s="637"/>
      <c r="BN12" s="638"/>
      <c r="BO12" s="639">
        <v>45.8</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1735684</v>
      </c>
      <c r="CS12" s="637"/>
      <c r="CT12" s="637"/>
      <c r="CU12" s="637"/>
      <c r="CV12" s="637"/>
      <c r="CW12" s="637"/>
      <c r="CX12" s="637"/>
      <c r="CY12" s="638"/>
      <c r="CZ12" s="639">
        <v>5.7</v>
      </c>
      <c r="DA12" s="639"/>
      <c r="DB12" s="639"/>
      <c r="DC12" s="639"/>
      <c r="DD12" s="645">
        <v>213060</v>
      </c>
      <c r="DE12" s="637"/>
      <c r="DF12" s="637"/>
      <c r="DG12" s="637"/>
      <c r="DH12" s="637"/>
      <c r="DI12" s="637"/>
      <c r="DJ12" s="637"/>
      <c r="DK12" s="637"/>
      <c r="DL12" s="637"/>
      <c r="DM12" s="637"/>
      <c r="DN12" s="637"/>
      <c r="DO12" s="637"/>
      <c r="DP12" s="638"/>
      <c r="DQ12" s="645">
        <v>1068832</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2289498</v>
      </c>
      <c r="BH13" s="637"/>
      <c r="BI13" s="637"/>
      <c r="BJ13" s="637"/>
      <c r="BK13" s="637"/>
      <c r="BL13" s="637"/>
      <c r="BM13" s="637"/>
      <c r="BN13" s="638"/>
      <c r="BO13" s="639">
        <v>44.9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1689813</v>
      </c>
      <c r="CS13" s="637"/>
      <c r="CT13" s="637"/>
      <c r="CU13" s="637"/>
      <c r="CV13" s="637"/>
      <c r="CW13" s="637"/>
      <c r="CX13" s="637"/>
      <c r="CY13" s="638"/>
      <c r="CZ13" s="639">
        <v>5.6</v>
      </c>
      <c r="DA13" s="639"/>
      <c r="DB13" s="639"/>
      <c r="DC13" s="639"/>
      <c r="DD13" s="645">
        <v>504360</v>
      </c>
      <c r="DE13" s="637"/>
      <c r="DF13" s="637"/>
      <c r="DG13" s="637"/>
      <c r="DH13" s="637"/>
      <c r="DI13" s="637"/>
      <c r="DJ13" s="637"/>
      <c r="DK13" s="637"/>
      <c r="DL13" s="637"/>
      <c r="DM13" s="637"/>
      <c r="DN13" s="637"/>
      <c r="DO13" s="637"/>
      <c r="DP13" s="638"/>
      <c r="DQ13" s="645">
        <v>1138050</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2771</v>
      </c>
      <c r="S14" s="637"/>
      <c r="T14" s="637"/>
      <c r="U14" s="637"/>
      <c r="V14" s="637"/>
      <c r="W14" s="637"/>
      <c r="X14" s="637"/>
      <c r="Y14" s="638"/>
      <c r="Z14" s="639">
        <v>0</v>
      </c>
      <c r="AA14" s="639"/>
      <c r="AB14" s="639"/>
      <c r="AC14" s="639"/>
      <c r="AD14" s="640">
        <v>2771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176769</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1451185</v>
      </c>
      <c r="CS14" s="637"/>
      <c r="CT14" s="637"/>
      <c r="CU14" s="637"/>
      <c r="CV14" s="637"/>
      <c r="CW14" s="637"/>
      <c r="CX14" s="637"/>
      <c r="CY14" s="638"/>
      <c r="CZ14" s="639">
        <v>4.8</v>
      </c>
      <c r="DA14" s="639"/>
      <c r="DB14" s="639"/>
      <c r="DC14" s="639"/>
      <c r="DD14" s="645">
        <v>378400</v>
      </c>
      <c r="DE14" s="637"/>
      <c r="DF14" s="637"/>
      <c r="DG14" s="637"/>
      <c r="DH14" s="637"/>
      <c r="DI14" s="637"/>
      <c r="DJ14" s="637"/>
      <c r="DK14" s="637"/>
      <c r="DL14" s="637"/>
      <c r="DM14" s="637"/>
      <c r="DN14" s="637"/>
      <c r="DO14" s="637"/>
      <c r="DP14" s="638"/>
      <c r="DQ14" s="645">
        <v>890833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276622</v>
      </c>
      <c r="BH15" s="637"/>
      <c r="BI15" s="637"/>
      <c r="BJ15" s="637"/>
      <c r="BK15" s="637"/>
      <c r="BL15" s="637"/>
      <c r="BM15" s="637"/>
      <c r="BN15" s="638"/>
      <c r="BO15" s="639">
        <v>5.4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2539718</v>
      </c>
      <c r="CS15" s="637"/>
      <c r="CT15" s="637"/>
      <c r="CU15" s="637"/>
      <c r="CV15" s="637"/>
      <c r="CW15" s="637"/>
      <c r="CX15" s="637"/>
      <c r="CY15" s="638"/>
      <c r="CZ15" s="639">
        <v>8.3000000000000007</v>
      </c>
      <c r="DA15" s="639"/>
      <c r="DB15" s="639"/>
      <c r="DC15" s="639"/>
      <c r="DD15" s="645">
        <v>405144</v>
      </c>
      <c r="DE15" s="637"/>
      <c r="DF15" s="637"/>
      <c r="DG15" s="637"/>
      <c r="DH15" s="637"/>
      <c r="DI15" s="637"/>
      <c r="DJ15" s="637"/>
      <c r="DK15" s="637"/>
      <c r="DL15" s="637"/>
      <c r="DM15" s="637"/>
      <c r="DN15" s="637"/>
      <c r="DO15" s="637"/>
      <c r="DP15" s="638"/>
      <c r="DQ15" s="645">
        <v>1931080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34738</v>
      </c>
      <c r="S16" s="637"/>
      <c r="T16" s="637"/>
      <c r="U16" s="637"/>
      <c r="V16" s="637"/>
      <c r="W16" s="637"/>
      <c r="X16" s="637"/>
      <c r="Y16" s="638"/>
      <c r="Z16" s="639">
        <v>0.1</v>
      </c>
      <c r="AA16" s="639"/>
      <c r="AB16" s="639"/>
      <c r="AC16" s="639"/>
      <c r="AD16" s="640">
        <v>34738</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369565</v>
      </c>
      <c r="CS16" s="637"/>
      <c r="CT16" s="637"/>
      <c r="CU16" s="637"/>
      <c r="CV16" s="637"/>
      <c r="CW16" s="637"/>
      <c r="CX16" s="637"/>
      <c r="CY16" s="638"/>
      <c r="CZ16" s="639">
        <v>1.2</v>
      </c>
      <c r="DA16" s="639"/>
      <c r="DB16" s="639"/>
      <c r="DC16" s="639"/>
      <c r="DD16" s="645" t="s">
        <v>122</v>
      </c>
      <c r="DE16" s="637"/>
      <c r="DF16" s="637"/>
      <c r="DG16" s="637"/>
      <c r="DH16" s="637"/>
      <c r="DI16" s="637"/>
      <c r="DJ16" s="637"/>
      <c r="DK16" s="637"/>
      <c r="DL16" s="637"/>
      <c r="DM16" s="637"/>
      <c r="DN16" s="637"/>
      <c r="DO16" s="637"/>
      <c r="DP16" s="638"/>
      <c r="DQ16" s="645">
        <v>25107</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101446</v>
      </c>
      <c r="S17" s="637"/>
      <c r="T17" s="637"/>
      <c r="U17" s="637"/>
      <c r="V17" s="637"/>
      <c r="W17" s="637"/>
      <c r="X17" s="637"/>
      <c r="Y17" s="638"/>
      <c r="Z17" s="639">
        <v>0.3</v>
      </c>
      <c r="AA17" s="639"/>
      <c r="AB17" s="639"/>
      <c r="AC17" s="639"/>
      <c r="AD17" s="640">
        <v>101446</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3181780</v>
      </c>
      <c r="CS17" s="637"/>
      <c r="CT17" s="637"/>
      <c r="CU17" s="637"/>
      <c r="CV17" s="637"/>
      <c r="CW17" s="637"/>
      <c r="CX17" s="637"/>
      <c r="CY17" s="638"/>
      <c r="CZ17" s="639">
        <v>10.5</v>
      </c>
      <c r="DA17" s="639"/>
      <c r="DB17" s="639"/>
      <c r="DC17" s="639"/>
      <c r="DD17" s="645" t="s">
        <v>122</v>
      </c>
      <c r="DE17" s="637"/>
      <c r="DF17" s="637"/>
      <c r="DG17" s="637"/>
      <c r="DH17" s="637"/>
      <c r="DI17" s="637"/>
      <c r="DJ17" s="637"/>
      <c r="DK17" s="637"/>
      <c r="DL17" s="637"/>
      <c r="DM17" s="637"/>
      <c r="DN17" s="637"/>
      <c r="DO17" s="637"/>
      <c r="DP17" s="638"/>
      <c r="DQ17" s="645">
        <v>3051784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28417</v>
      </c>
      <c r="S18" s="637"/>
      <c r="T18" s="637"/>
      <c r="U18" s="637"/>
      <c r="V18" s="637"/>
      <c r="W18" s="637"/>
      <c r="X18" s="637"/>
      <c r="Y18" s="638"/>
      <c r="Z18" s="639">
        <v>0.1</v>
      </c>
      <c r="AA18" s="639"/>
      <c r="AB18" s="639"/>
      <c r="AC18" s="639"/>
      <c r="AD18" s="640">
        <v>28417</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28037</v>
      </c>
      <c r="S19" s="637"/>
      <c r="T19" s="637"/>
      <c r="U19" s="637"/>
      <c r="V19" s="637"/>
      <c r="W19" s="637"/>
      <c r="X19" s="637"/>
      <c r="Y19" s="638"/>
      <c r="Z19" s="639">
        <v>0.1</v>
      </c>
      <c r="AA19" s="639"/>
      <c r="AB19" s="639"/>
      <c r="AC19" s="639"/>
      <c r="AD19" s="640">
        <v>28037</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337534</v>
      </c>
      <c r="BH19" s="637"/>
      <c r="BI19" s="637"/>
      <c r="BJ19" s="637"/>
      <c r="BK19" s="637"/>
      <c r="BL19" s="637"/>
      <c r="BM19" s="637"/>
      <c r="BN19" s="638"/>
      <c r="BO19" s="639">
        <v>6.6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380</v>
      </c>
      <c r="S20" s="637"/>
      <c r="T20" s="637"/>
      <c r="U20" s="637"/>
      <c r="V20" s="637"/>
      <c r="W20" s="637"/>
      <c r="X20" s="637"/>
      <c r="Y20" s="638"/>
      <c r="Z20" s="639">
        <v>0</v>
      </c>
      <c r="AA20" s="639"/>
      <c r="AB20" s="639"/>
      <c r="AC20" s="639"/>
      <c r="AD20" s="640">
        <v>380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337534</v>
      </c>
      <c r="BH20" s="637"/>
      <c r="BI20" s="637"/>
      <c r="BJ20" s="637"/>
      <c r="BK20" s="637"/>
      <c r="BL20" s="637"/>
      <c r="BM20" s="637"/>
      <c r="BN20" s="638"/>
      <c r="BO20" s="639">
        <v>6.6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30420273</v>
      </c>
      <c r="CS20" s="637"/>
      <c r="CT20" s="637"/>
      <c r="CU20" s="637"/>
      <c r="CV20" s="637"/>
      <c r="CW20" s="637"/>
      <c r="CX20" s="637"/>
      <c r="CY20" s="638"/>
      <c r="CZ20" s="639">
        <v>100</v>
      </c>
      <c r="DA20" s="639"/>
      <c r="DB20" s="639"/>
      <c r="DC20" s="639"/>
      <c r="DD20" s="645">
        <v>2869892</v>
      </c>
      <c r="DE20" s="637"/>
      <c r="DF20" s="637"/>
      <c r="DG20" s="637"/>
      <c r="DH20" s="637"/>
      <c r="DI20" s="637"/>
      <c r="DJ20" s="637"/>
      <c r="DK20" s="637"/>
      <c r="DL20" s="637"/>
      <c r="DM20" s="637"/>
      <c r="DN20" s="637"/>
      <c r="DO20" s="637"/>
      <c r="DP20" s="638"/>
      <c r="DQ20" s="645">
        <v>21140906</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12485455</v>
      </c>
      <c r="S21" s="637"/>
      <c r="T21" s="637"/>
      <c r="U21" s="637"/>
      <c r="V21" s="637"/>
      <c r="W21" s="637"/>
      <c r="X21" s="637"/>
      <c r="Y21" s="638"/>
      <c r="Z21" s="639">
        <v>39.9</v>
      </c>
      <c r="AA21" s="639"/>
      <c r="AB21" s="639"/>
      <c r="AC21" s="639"/>
      <c r="AD21" s="640">
        <v>10900947</v>
      </c>
      <c r="AE21" s="640"/>
      <c r="AF21" s="640"/>
      <c r="AG21" s="640"/>
      <c r="AH21" s="640"/>
      <c r="AI21" s="640"/>
      <c r="AJ21" s="640"/>
      <c r="AK21" s="640"/>
      <c r="AL21" s="641">
        <v>62.5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26055</v>
      </c>
      <c r="BH21" s="637"/>
      <c r="BI21" s="637"/>
      <c r="BJ21" s="637"/>
      <c r="BK21" s="637"/>
      <c r="BL21" s="637"/>
      <c r="BM21" s="637"/>
      <c r="BN21" s="638"/>
      <c r="BO21" s="639">
        <v>0.5</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10900947</v>
      </c>
      <c r="S22" s="637"/>
      <c r="T22" s="637"/>
      <c r="U22" s="637"/>
      <c r="V22" s="637"/>
      <c r="W22" s="637"/>
      <c r="X22" s="637"/>
      <c r="Y22" s="638"/>
      <c r="Z22" s="639">
        <v>34.799999999999997</v>
      </c>
      <c r="AA22" s="639"/>
      <c r="AB22" s="639"/>
      <c r="AC22" s="639"/>
      <c r="AD22" s="640">
        <v>10900947</v>
      </c>
      <c r="AE22" s="640"/>
      <c r="AF22" s="640"/>
      <c r="AG22" s="640"/>
      <c r="AH22" s="640"/>
      <c r="AI22" s="640"/>
      <c r="AJ22" s="640"/>
      <c r="AK22" s="640"/>
      <c r="AL22" s="641">
        <v>62.5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1584508</v>
      </c>
      <c r="S23" s="637"/>
      <c r="T23" s="637"/>
      <c r="U23" s="637"/>
      <c r="V23" s="637"/>
      <c r="W23" s="637"/>
      <c r="X23" s="637"/>
      <c r="Y23" s="638"/>
      <c r="Z23" s="639">
        <v>5.0999999999999996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311479</v>
      </c>
      <c r="BH23" s="637"/>
      <c r="BI23" s="637"/>
      <c r="BJ23" s="637"/>
      <c r="BK23" s="637"/>
      <c r="BL23" s="637"/>
      <c r="BM23" s="637"/>
      <c r="BN23" s="638"/>
      <c r="BO23" s="639">
        <v>6.1</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14007752</v>
      </c>
      <c r="CS24" s="626"/>
      <c r="CT24" s="626"/>
      <c r="CU24" s="626"/>
      <c r="CV24" s="626"/>
      <c r="CW24" s="626"/>
      <c r="CX24" s="626"/>
      <c r="CY24" s="627"/>
      <c r="CZ24" s="630">
        <v>46</v>
      </c>
      <c r="DA24" s="631"/>
      <c r="DB24" s="631"/>
      <c r="DC24" s="647"/>
      <c r="DD24" s="671">
        <v>10554521</v>
      </c>
      <c r="DE24" s="626"/>
      <c r="DF24" s="626"/>
      <c r="DG24" s="626"/>
      <c r="DH24" s="626"/>
      <c r="DI24" s="626"/>
      <c r="DJ24" s="626"/>
      <c r="DK24" s="627"/>
      <c r="DL24" s="671">
        <v>9527329</v>
      </c>
      <c r="DM24" s="626"/>
      <c r="DN24" s="626"/>
      <c r="DO24" s="626"/>
      <c r="DP24" s="626"/>
      <c r="DQ24" s="626"/>
      <c r="DR24" s="626"/>
      <c r="DS24" s="626"/>
      <c r="DT24" s="626"/>
      <c r="DU24" s="626"/>
      <c r="DV24" s="627"/>
      <c r="DW24" s="630">
        <v>54.4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19214338</v>
      </c>
      <c r="S25" s="637"/>
      <c r="T25" s="637"/>
      <c r="U25" s="637"/>
      <c r="V25" s="637"/>
      <c r="W25" s="637"/>
      <c r="X25" s="637"/>
      <c r="Y25" s="638"/>
      <c r="Z25" s="639">
        <v>61.4</v>
      </c>
      <c r="AA25" s="639"/>
      <c r="AB25" s="639"/>
      <c r="AC25" s="639"/>
      <c r="AD25" s="640">
        <v>17318351</v>
      </c>
      <c r="AE25" s="640"/>
      <c r="AF25" s="640"/>
      <c r="AG25" s="640"/>
      <c r="AH25" s="640"/>
      <c r="AI25" s="640"/>
      <c r="AJ25" s="640"/>
      <c r="AK25" s="640"/>
      <c r="AL25" s="641">
        <v>99.3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5802299</v>
      </c>
      <c r="CS25" s="668"/>
      <c r="CT25" s="668"/>
      <c r="CU25" s="668"/>
      <c r="CV25" s="668"/>
      <c r="CW25" s="668"/>
      <c r="CX25" s="668"/>
      <c r="CY25" s="669"/>
      <c r="CZ25" s="641">
        <v>19.100000000000001</v>
      </c>
      <c r="DA25" s="666"/>
      <c r="DB25" s="666"/>
      <c r="DC25" s="670"/>
      <c r="DD25" s="645">
        <v>5358665</v>
      </c>
      <c r="DE25" s="668"/>
      <c r="DF25" s="668"/>
      <c r="DG25" s="668"/>
      <c r="DH25" s="668"/>
      <c r="DI25" s="668"/>
      <c r="DJ25" s="668"/>
      <c r="DK25" s="669"/>
      <c r="DL25" s="645">
        <v>5188087</v>
      </c>
      <c r="DM25" s="668"/>
      <c r="DN25" s="668"/>
      <c r="DO25" s="668"/>
      <c r="DP25" s="668"/>
      <c r="DQ25" s="668"/>
      <c r="DR25" s="668"/>
      <c r="DS25" s="668"/>
      <c r="DT25" s="668"/>
      <c r="DU25" s="668"/>
      <c r="DV25" s="669"/>
      <c r="DW25" s="641">
        <v>29.6</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4424</v>
      </c>
      <c r="S26" s="637"/>
      <c r="T26" s="637"/>
      <c r="U26" s="637"/>
      <c r="V26" s="637"/>
      <c r="W26" s="637"/>
      <c r="X26" s="637"/>
      <c r="Y26" s="638"/>
      <c r="Z26" s="639">
        <v>0</v>
      </c>
      <c r="AA26" s="639"/>
      <c r="AB26" s="639"/>
      <c r="AC26" s="639"/>
      <c r="AD26" s="640">
        <v>4424</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3863801</v>
      </c>
      <c r="CS26" s="637"/>
      <c r="CT26" s="637"/>
      <c r="CU26" s="637"/>
      <c r="CV26" s="637"/>
      <c r="CW26" s="637"/>
      <c r="CX26" s="637"/>
      <c r="CY26" s="638"/>
      <c r="CZ26" s="641">
        <v>12.7</v>
      </c>
      <c r="DA26" s="666"/>
      <c r="DB26" s="666"/>
      <c r="DC26" s="670"/>
      <c r="DD26" s="645">
        <v>3569297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318434</v>
      </c>
      <c r="S27" s="637"/>
      <c r="T27" s="637"/>
      <c r="U27" s="637"/>
      <c r="V27" s="637"/>
      <c r="W27" s="637"/>
      <c r="X27" s="637"/>
      <c r="Y27" s="638"/>
      <c r="Z27" s="639">
        <v>1</v>
      </c>
      <c r="AA27" s="639"/>
      <c r="AB27" s="639"/>
      <c r="AC27" s="639"/>
      <c r="AD27" s="640">
        <v>657</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5093579</v>
      </c>
      <c r="BH27" s="637"/>
      <c r="BI27" s="637"/>
      <c r="BJ27" s="637"/>
      <c r="BK27" s="637"/>
      <c r="BL27" s="637"/>
      <c r="BM27" s="637"/>
      <c r="BN27" s="638"/>
      <c r="BO27" s="639">
        <v>100</v>
      </c>
      <c r="BP27" s="639"/>
      <c r="BQ27" s="639"/>
      <c r="BR27" s="639"/>
      <c r="BS27" s="640">
        <v>30511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5023673</v>
      </c>
      <c r="CS27" s="668"/>
      <c r="CT27" s="668"/>
      <c r="CU27" s="668"/>
      <c r="CV27" s="668"/>
      <c r="CW27" s="668"/>
      <c r="CX27" s="668"/>
      <c r="CY27" s="669"/>
      <c r="CZ27" s="641">
        <v>16.5</v>
      </c>
      <c r="DA27" s="666"/>
      <c r="DB27" s="666"/>
      <c r="DC27" s="670"/>
      <c r="DD27" s="645">
        <v>2144072</v>
      </c>
      <c r="DE27" s="668"/>
      <c r="DF27" s="668"/>
      <c r="DG27" s="668"/>
      <c r="DH27" s="668"/>
      <c r="DI27" s="668"/>
      <c r="DJ27" s="668"/>
      <c r="DK27" s="669"/>
      <c r="DL27" s="645">
        <v>1287458</v>
      </c>
      <c r="DM27" s="668"/>
      <c r="DN27" s="668"/>
      <c r="DO27" s="668"/>
      <c r="DP27" s="668"/>
      <c r="DQ27" s="668"/>
      <c r="DR27" s="668"/>
      <c r="DS27" s="668"/>
      <c r="DT27" s="668"/>
      <c r="DU27" s="668"/>
      <c r="DV27" s="669"/>
      <c r="DW27" s="641">
        <v>7.3</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409134</v>
      </c>
      <c r="S28" s="637"/>
      <c r="T28" s="637"/>
      <c r="U28" s="637"/>
      <c r="V28" s="637"/>
      <c r="W28" s="637"/>
      <c r="X28" s="637"/>
      <c r="Y28" s="638"/>
      <c r="Z28" s="639">
        <v>1.3</v>
      </c>
      <c r="AA28" s="639"/>
      <c r="AB28" s="639"/>
      <c r="AC28" s="639"/>
      <c r="AD28" s="640">
        <v>26229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3181780</v>
      </c>
      <c r="CS28" s="637"/>
      <c r="CT28" s="637"/>
      <c r="CU28" s="637"/>
      <c r="CV28" s="637"/>
      <c r="CW28" s="637"/>
      <c r="CX28" s="637"/>
      <c r="CY28" s="638"/>
      <c r="CZ28" s="641">
        <v>10.5</v>
      </c>
      <c r="DA28" s="666"/>
      <c r="DB28" s="666"/>
      <c r="DC28" s="670"/>
      <c r="DD28" s="645">
        <v>3051784</v>
      </c>
      <c r="DE28" s="637"/>
      <c r="DF28" s="637"/>
      <c r="DG28" s="637"/>
      <c r="DH28" s="637"/>
      <c r="DI28" s="637"/>
      <c r="DJ28" s="637"/>
      <c r="DK28" s="638"/>
      <c r="DL28" s="645">
        <v>3051784</v>
      </c>
      <c r="DM28" s="637"/>
      <c r="DN28" s="637"/>
      <c r="DO28" s="637"/>
      <c r="DP28" s="637"/>
      <c r="DQ28" s="637"/>
      <c r="DR28" s="637"/>
      <c r="DS28" s="637"/>
      <c r="DT28" s="637"/>
      <c r="DU28" s="637"/>
      <c r="DV28" s="638"/>
      <c r="DW28" s="641">
        <v>17.399999999999999</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92938</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3181778</v>
      </c>
      <c r="CS29" s="668"/>
      <c r="CT29" s="668"/>
      <c r="CU29" s="668"/>
      <c r="CV29" s="668"/>
      <c r="CW29" s="668"/>
      <c r="CX29" s="668"/>
      <c r="CY29" s="669"/>
      <c r="CZ29" s="641">
        <v>10.5</v>
      </c>
      <c r="DA29" s="666"/>
      <c r="DB29" s="666"/>
      <c r="DC29" s="670"/>
      <c r="DD29" s="645">
        <v>3051782</v>
      </c>
      <c r="DE29" s="668"/>
      <c r="DF29" s="668"/>
      <c r="DG29" s="668"/>
      <c r="DH29" s="668"/>
      <c r="DI29" s="668"/>
      <c r="DJ29" s="668"/>
      <c r="DK29" s="669"/>
      <c r="DL29" s="645">
        <v>3051782</v>
      </c>
      <c r="DM29" s="668"/>
      <c r="DN29" s="668"/>
      <c r="DO29" s="668"/>
      <c r="DP29" s="668"/>
      <c r="DQ29" s="668"/>
      <c r="DR29" s="668"/>
      <c r="DS29" s="668"/>
      <c r="DT29" s="668"/>
      <c r="DU29" s="668"/>
      <c r="DV29" s="669"/>
      <c r="DW29" s="641">
        <v>17.399999999999999</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4479375</v>
      </c>
      <c r="S30" s="637"/>
      <c r="T30" s="637"/>
      <c r="U30" s="637"/>
      <c r="V30" s="637"/>
      <c r="W30" s="637"/>
      <c r="X30" s="637"/>
      <c r="Y30" s="638"/>
      <c r="Z30" s="639">
        <v>14.3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3097675</v>
      </c>
      <c r="CS30" s="637"/>
      <c r="CT30" s="637"/>
      <c r="CU30" s="637"/>
      <c r="CV30" s="637"/>
      <c r="CW30" s="637"/>
      <c r="CX30" s="637"/>
      <c r="CY30" s="638"/>
      <c r="CZ30" s="641">
        <v>10.199999999999999</v>
      </c>
      <c r="DA30" s="666"/>
      <c r="DB30" s="666"/>
      <c r="DC30" s="670"/>
      <c r="DD30" s="645">
        <v>2971115</v>
      </c>
      <c r="DE30" s="637"/>
      <c r="DF30" s="637"/>
      <c r="DG30" s="637"/>
      <c r="DH30" s="637"/>
      <c r="DI30" s="637"/>
      <c r="DJ30" s="637"/>
      <c r="DK30" s="638"/>
      <c r="DL30" s="645">
        <v>2971115</v>
      </c>
      <c r="DM30" s="637"/>
      <c r="DN30" s="637"/>
      <c r="DO30" s="637"/>
      <c r="DP30" s="637"/>
      <c r="DQ30" s="637"/>
      <c r="DR30" s="637"/>
      <c r="DS30" s="637"/>
      <c r="DT30" s="637"/>
      <c r="DU30" s="637"/>
      <c r="DV30" s="638"/>
      <c r="DW30" s="641">
        <v>17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18884</v>
      </c>
      <c r="S31" s="637"/>
      <c r="T31" s="637"/>
      <c r="U31" s="637"/>
      <c r="V31" s="637"/>
      <c r="W31" s="637"/>
      <c r="X31" s="637"/>
      <c r="Y31" s="638"/>
      <c r="Z31" s="639">
        <v>0.1</v>
      </c>
      <c r="AA31" s="639"/>
      <c r="AB31" s="639"/>
      <c r="AC31" s="639"/>
      <c r="AD31" s="640">
        <v>18884</v>
      </c>
      <c r="AE31" s="640"/>
      <c r="AF31" s="640"/>
      <c r="AG31" s="640"/>
      <c r="AH31" s="640"/>
      <c r="AI31" s="640"/>
      <c r="AJ31" s="640"/>
      <c r="AK31" s="640"/>
      <c r="AL31" s="641">
        <v>0.1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97.8</v>
      </c>
      <c r="BN31" s="680"/>
      <c r="BO31" s="680"/>
      <c r="BP31" s="680"/>
      <c r="BQ31" s="681"/>
      <c r="BR31" s="692">
        <v>99.1</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84103</v>
      </c>
      <c r="CS31" s="668"/>
      <c r="CT31" s="668"/>
      <c r="CU31" s="668"/>
      <c r="CV31" s="668"/>
      <c r="CW31" s="668"/>
      <c r="CX31" s="668"/>
      <c r="CY31" s="669"/>
      <c r="CZ31" s="641">
        <v>0.3</v>
      </c>
      <c r="DA31" s="666"/>
      <c r="DB31" s="666"/>
      <c r="DC31" s="670"/>
      <c r="DD31" s="645">
        <v>80667</v>
      </c>
      <c r="DE31" s="668"/>
      <c r="DF31" s="668"/>
      <c r="DG31" s="668"/>
      <c r="DH31" s="668"/>
      <c r="DI31" s="668"/>
      <c r="DJ31" s="668"/>
      <c r="DK31" s="669"/>
      <c r="DL31" s="645">
        <v>80667</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2339071</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97.8</v>
      </c>
      <c r="BN32" s="668"/>
      <c r="BO32" s="668"/>
      <c r="BP32" s="668"/>
      <c r="BQ32" s="691"/>
      <c r="BR32" s="693">
        <v>99.2</v>
      </c>
      <c r="BS32" s="668"/>
      <c r="BT32" s="668"/>
      <c r="BU32" s="668"/>
      <c r="BV32" s="668"/>
      <c r="BW32" s="668"/>
      <c r="BX32" s="642">
        <v>97.6</v>
      </c>
      <c r="BY32" s="668"/>
      <c r="BZ32" s="668"/>
      <c r="CA32" s="668"/>
      <c r="CB32" s="691"/>
      <c r="CD32" s="676"/>
      <c r="CE32" s="677"/>
      <c r="CF32" s="633" t="s">
        <v>304</v>
      </c>
      <c r="CG32" s="634"/>
      <c r="CH32" s="634"/>
      <c r="CI32" s="634"/>
      <c r="CJ32" s="634"/>
      <c r="CK32" s="634"/>
      <c r="CL32" s="634"/>
      <c r="CM32" s="634"/>
      <c r="CN32" s="634"/>
      <c r="CO32" s="634"/>
      <c r="CP32" s="634"/>
      <c r="CQ32" s="635"/>
      <c r="CR32" s="636">
        <v>2</v>
      </c>
      <c r="CS32" s="637"/>
      <c r="CT32" s="637"/>
      <c r="CU32" s="637"/>
      <c r="CV32" s="637"/>
      <c r="CW32" s="637"/>
      <c r="CX32" s="637"/>
      <c r="CY32" s="638"/>
      <c r="CZ32" s="641">
        <v>0</v>
      </c>
      <c r="DA32" s="666"/>
      <c r="DB32" s="666"/>
      <c r="DC32" s="670"/>
      <c r="DD32" s="645">
        <v>2</v>
      </c>
      <c r="DE32" s="637"/>
      <c r="DF32" s="637"/>
      <c r="DG32" s="637"/>
      <c r="DH32" s="637"/>
      <c r="DI32" s="637"/>
      <c r="DJ32" s="637"/>
      <c r="DK32" s="638"/>
      <c r="DL32" s="645">
        <v>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128810</v>
      </c>
      <c r="S33" s="637"/>
      <c r="T33" s="637"/>
      <c r="U33" s="637"/>
      <c r="V33" s="637"/>
      <c r="W33" s="637"/>
      <c r="X33" s="637"/>
      <c r="Y33" s="638"/>
      <c r="Z33" s="639">
        <v>0.4</v>
      </c>
      <c r="AA33" s="639"/>
      <c r="AB33" s="639"/>
      <c r="AC33" s="639"/>
      <c r="AD33" s="640">
        <v>67372</v>
      </c>
      <c r="AE33" s="640"/>
      <c r="AF33" s="640"/>
      <c r="AG33" s="640"/>
      <c r="AH33" s="640"/>
      <c r="AI33" s="640"/>
      <c r="AJ33" s="640"/>
      <c r="AK33" s="640"/>
      <c r="AL33" s="641">
        <v>0.4</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97.6</v>
      </c>
      <c r="BN33" s="695"/>
      <c r="BO33" s="695"/>
      <c r="BP33" s="695"/>
      <c r="BQ33" s="697"/>
      <c r="BR33" s="694">
        <v>99</v>
      </c>
      <c r="BS33" s="695"/>
      <c r="BT33" s="695"/>
      <c r="BU33" s="695"/>
      <c r="BV33" s="695"/>
      <c r="BW33" s="695"/>
      <c r="BX33" s="696">
        <v>96.9</v>
      </c>
      <c r="BY33" s="695"/>
      <c r="BZ33" s="695"/>
      <c r="CA33" s="695"/>
      <c r="CB33" s="697"/>
      <c r="CD33" s="633" t="s">
        <v>307</v>
      </c>
      <c r="CE33" s="634"/>
      <c r="CF33" s="634"/>
      <c r="CG33" s="634"/>
      <c r="CH33" s="634"/>
      <c r="CI33" s="634"/>
      <c r="CJ33" s="634"/>
      <c r="CK33" s="634"/>
      <c r="CL33" s="634"/>
      <c r="CM33" s="634"/>
      <c r="CN33" s="634"/>
      <c r="CO33" s="634"/>
      <c r="CP33" s="634"/>
      <c r="CQ33" s="635"/>
      <c r="CR33" s="636">
        <v>13173064</v>
      </c>
      <c r="CS33" s="668"/>
      <c r="CT33" s="668"/>
      <c r="CU33" s="668"/>
      <c r="CV33" s="668"/>
      <c r="CW33" s="668"/>
      <c r="CX33" s="668"/>
      <c r="CY33" s="669"/>
      <c r="CZ33" s="641">
        <v>43.3</v>
      </c>
      <c r="DA33" s="666"/>
      <c r="DB33" s="666"/>
      <c r="DC33" s="670"/>
      <c r="DD33" s="645">
        <v>10106778</v>
      </c>
      <c r="DE33" s="668"/>
      <c r="DF33" s="668"/>
      <c r="DG33" s="668"/>
      <c r="DH33" s="668"/>
      <c r="DI33" s="668"/>
      <c r="DJ33" s="668"/>
      <c r="DK33" s="669"/>
      <c r="DL33" s="645">
        <v>6657983</v>
      </c>
      <c r="DM33" s="668"/>
      <c r="DN33" s="668"/>
      <c r="DO33" s="668"/>
      <c r="DP33" s="668"/>
      <c r="DQ33" s="668"/>
      <c r="DR33" s="668"/>
      <c r="DS33" s="668"/>
      <c r="DT33" s="668"/>
      <c r="DU33" s="668"/>
      <c r="DV33" s="669"/>
      <c r="DW33" s="641">
        <v>38</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175023</v>
      </c>
      <c r="S34" s="637"/>
      <c r="T34" s="637"/>
      <c r="U34" s="637"/>
      <c r="V34" s="637"/>
      <c r="W34" s="637"/>
      <c r="X34" s="637"/>
      <c r="Y34" s="638"/>
      <c r="Z34" s="639">
        <v>0.6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3974354</v>
      </c>
      <c r="CS34" s="637"/>
      <c r="CT34" s="637"/>
      <c r="CU34" s="637"/>
      <c r="CV34" s="637"/>
      <c r="CW34" s="637"/>
      <c r="CX34" s="637"/>
      <c r="CY34" s="638"/>
      <c r="CZ34" s="641">
        <v>13.1</v>
      </c>
      <c r="DA34" s="666"/>
      <c r="DB34" s="666"/>
      <c r="DC34" s="670"/>
      <c r="DD34" s="645">
        <v>3054308</v>
      </c>
      <c r="DE34" s="637"/>
      <c r="DF34" s="637"/>
      <c r="DG34" s="637"/>
      <c r="DH34" s="637"/>
      <c r="DI34" s="637"/>
      <c r="DJ34" s="637"/>
      <c r="DK34" s="638"/>
      <c r="DL34" s="645">
        <v>2320936</v>
      </c>
      <c r="DM34" s="637"/>
      <c r="DN34" s="637"/>
      <c r="DO34" s="637"/>
      <c r="DP34" s="637"/>
      <c r="DQ34" s="637"/>
      <c r="DR34" s="637"/>
      <c r="DS34" s="637"/>
      <c r="DT34" s="637"/>
      <c r="DU34" s="637"/>
      <c r="DV34" s="638"/>
      <c r="DW34" s="641">
        <v>13.2</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161250</v>
      </c>
      <c r="S35" s="637"/>
      <c r="T35" s="637"/>
      <c r="U35" s="637"/>
      <c r="V35" s="637"/>
      <c r="W35" s="637"/>
      <c r="X35" s="637"/>
      <c r="Y35" s="638"/>
      <c r="Z35" s="639">
        <v>0.5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249185</v>
      </c>
      <c r="CS35" s="668"/>
      <c r="CT35" s="668"/>
      <c r="CU35" s="668"/>
      <c r="CV35" s="668"/>
      <c r="CW35" s="668"/>
      <c r="CX35" s="668"/>
      <c r="CY35" s="669"/>
      <c r="CZ35" s="641">
        <v>0.8</v>
      </c>
      <c r="DA35" s="666"/>
      <c r="DB35" s="666"/>
      <c r="DC35" s="670"/>
      <c r="DD35" s="645">
        <v>180922</v>
      </c>
      <c r="DE35" s="668"/>
      <c r="DF35" s="668"/>
      <c r="DG35" s="668"/>
      <c r="DH35" s="668"/>
      <c r="DI35" s="668"/>
      <c r="DJ35" s="668"/>
      <c r="DK35" s="669"/>
      <c r="DL35" s="645">
        <v>178369</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805989</v>
      </c>
      <c r="S36" s="637"/>
      <c r="T36" s="637"/>
      <c r="U36" s="637"/>
      <c r="V36" s="637"/>
      <c r="W36" s="637"/>
      <c r="X36" s="637"/>
      <c r="Y36" s="638"/>
      <c r="Z36" s="639">
        <v>2.6</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4957875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92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4449171</v>
      </c>
      <c r="CS36" s="637"/>
      <c r="CT36" s="637"/>
      <c r="CU36" s="637"/>
      <c r="CV36" s="637"/>
      <c r="CW36" s="637"/>
      <c r="CX36" s="637"/>
      <c r="CY36" s="638"/>
      <c r="CZ36" s="641">
        <v>14.6</v>
      </c>
      <c r="DA36" s="666"/>
      <c r="DB36" s="666"/>
      <c r="DC36" s="670"/>
      <c r="DD36" s="645">
        <v>3361575</v>
      </c>
      <c r="DE36" s="637"/>
      <c r="DF36" s="637"/>
      <c r="DG36" s="637"/>
      <c r="DH36" s="637"/>
      <c r="DI36" s="637"/>
      <c r="DJ36" s="637"/>
      <c r="DK36" s="638"/>
      <c r="DL36" s="645">
        <v>1829848</v>
      </c>
      <c r="DM36" s="637"/>
      <c r="DN36" s="637"/>
      <c r="DO36" s="637"/>
      <c r="DP36" s="637"/>
      <c r="DQ36" s="637"/>
      <c r="DR36" s="637"/>
      <c r="DS36" s="637"/>
      <c r="DT36" s="637"/>
      <c r="DU36" s="637"/>
      <c r="DV36" s="638"/>
      <c r="DW36" s="641">
        <v>10.4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787910</v>
      </c>
      <c r="S37" s="637"/>
      <c r="T37" s="637"/>
      <c r="U37" s="637"/>
      <c r="V37" s="637"/>
      <c r="W37" s="637"/>
      <c r="X37" s="637"/>
      <c r="Y37" s="638"/>
      <c r="Z37" s="639">
        <v>2.5</v>
      </c>
      <c r="AA37" s="639"/>
      <c r="AB37" s="639"/>
      <c r="AC37" s="639"/>
      <c r="AD37" s="640">
        <v>1150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976107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-119534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158136</v>
      </c>
      <c r="CS37" s="668"/>
      <c r="CT37" s="668"/>
      <c r="CU37" s="668"/>
      <c r="CV37" s="668"/>
      <c r="CW37" s="668"/>
      <c r="CX37" s="668"/>
      <c r="CY37" s="669"/>
      <c r="CZ37" s="641">
        <v>0.5</v>
      </c>
      <c r="DA37" s="666"/>
      <c r="DB37" s="666"/>
      <c r="DC37" s="670"/>
      <c r="DD37" s="645">
        <v>158136</v>
      </c>
      <c r="DE37" s="668"/>
      <c r="DF37" s="668"/>
      <c r="DG37" s="668"/>
      <c r="DH37" s="668"/>
      <c r="DI37" s="668"/>
      <c r="DJ37" s="668"/>
      <c r="DK37" s="669"/>
      <c r="DL37" s="645">
        <v>158136</v>
      </c>
      <c r="DM37" s="668"/>
      <c r="DN37" s="668"/>
      <c r="DO37" s="668"/>
      <c r="DP37" s="668"/>
      <c r="DQ37" s="668"/>
      <c r="DR37" s="668"/>
      <c r="DS37" s="668"/>
      <c r="DT37" s="668"/>
      <c r="DU37" s="668"/>
      <c r="DV37" s="669"/>
      <c r="DW37" s="641">
        <v>0.9</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2367400</v>
      </c>
      <c r="S38" s="637"/>
      <c r="T38" s="637"/>
      <c r="U38" s="637"/>
      <c r="V38" s="637"/>
      <c r="W38" s="637"/>
      <c r="X38" s="637"/>
      <c r="Y38" s="638"/>
      <c r="Z38" s="639">
        <v>7.6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731827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6812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2896003</v>
      </c>
      <c r="CS38" s="637"/>
      <c r="CT38" s="637"/>
      <c r="CU38" s="637"/>
      <c r="CV38" s="637"/>
      <c r="CW38" s="637"/>
      <c r="CX38" s="637"/>
      <c r="CY38" s="638"/>
      <c r="CZ38" s="641">
        <v>9.5</v>
      </c>
      <c r="DA38" s="666"/>
      <c r="DB38" s="666"/>
      <c r="DC38" s="670"/>
      <c r="DD38" s="645">
        <v>2408052</v>
      </c>
      <c r="DE38" s="637"/>
      <c r="DF38" s="637"/>
      <c r="DG38" s="637"/>
      <c r="DH38" s="637"/>
      <c r="DI38" s="637"/>
      <c r="DJ38" s="637"/>
      <c r="DK38" s="638"/>
      <c r="DL38" s="645">
        <v>1990872</v>
      </c>
      <c r="DM38" s="637"/>
      <c r="DN38" s="637"/>
      <c r="DO38" s="637"/>
      <c r="DP38" s="637"/>
      <c r="DQ38" s="637"/>
      <c r="DR38" s="637"/>
      <c r="DS38" s="637"/>
      <c r="DT38" s="637"/>
      <c r="DU38" s="637"/>
      <c r="DV38" s="638"/>
      <c r="DW38" s="641">
        <v>11.4</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353938</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9643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594934</v>
      </c>
      <c r="CS39" s="668"/>
      <c r="CT39" s="668"/>
      <c r="CU39" s="668"/>
      <c r="CV39" s="668"/>
      <c r="CW39" s="668"/>
      <c r="CX39" s="668"/>
      <c r="CY39" s="669"/>
      <c r="CZ39" s="641">
        <v>2</v>
      </c>
      <c r="DA39" s="666"/>
      <c r="DB39" s="666"/>
      <c r="DC39" s="670"/>
      <c r="DD39" s="645">
        <v>508248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86300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1009417</v>
      </c>
      <c r="CS40" s="637"/>
      <c r="CT40" s="637"/>
      <c r="CU40" s="637"/>
      <c r="CV40" s="637"/>
      <c r="CW40" s="637"/>
      <c r="CX40" s="637"/>
      <c r="CY40" s="638"/>
      <c r="CZ40" s="641">
        <v>3.3</v>
      </c>
      <c r="DA40" s="666"/>
      <c r="DB40" s="666"/>
      <c r="DC40" s="670"/>
      <c r="DD40" s="645">
        <v>593673</v>
      </c>
      <c r="DE40" s="637"/>
      <c r="DF40" s="637"/>
      <c r="DG40" s="637"/>
      <c r="DH40" s="637"/>
      <c r="DI40" s="637"/>
      <c r="DJ40" s="637"/>
      <c r="DK40" s="638"/>
      <c r="DL40" s="645">
        <v>337958</v>
      </c>
      <c r="DM40" s="637"/>
      <c r="DN40" s="637"/>
      <c r="DO40" s="637"/>
      <c r="DP40" s="637"/>
      <c r="DQ40" s="637"/>
      <c r="DR40" s="637"/>
      <c r="DS40" s="637"/>
      <c r="DT40" s="637"/>
      <c r="DU40" s="637"/>
      <c r="DV40" s="638"/>
      <c r="DW40" s="641">
        <v>1.9</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31302980</v>
      </c>
      <c r="S41" s="709"/>
      <c r="T41" s="709"/>
      <c r="U41" s="709"/>
      <c r="V41" s="709"/>
      <c r="W41" s="709"/>
      <c r="X41" s="709"/>
      <c r="Y41" s="713"/>
      <c r="Z41" s="714">
        <v>100</v>
      </c>
      <c r="AA41" s="714"/>
      <c r="AB41" s="714"/>
      <c r="AC41" s="714"/>
      <c r="AD41" s="715">
        <v>17437067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663937</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2232066</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481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3239457</v>
      </c>
      <c r="CS42" s="668"/>
      <c r="CT42" s="668"/>
      <c r="CU42" s="668"/>
      <c r="CV42" s="668"/>
      <c r="CW42" s="668"/>
      <c r="CX42" s="668"/>
      <c r="CY42" s="669"/>
      <c r="CZ42" s="641">
        <v>10.6</v>
      </c>
      <c r="DA42" s="666"/>
      <c r="DB42" s="666"/>
      <c r="DC42" s="670"/>
      <c r="DD42" s="645">
        <v>479607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61313</v>
      </c>
      <c r="CS43" s="668"/>
      <c r="CT43" s="668"/>
      <c r="CU43" s="668"/>
      <c r="CV43" s="668"/>
      <c r="CW43" s="668"/>
      <c r="CX43" s="668"/>
      <c r="CY43" s="669"/>
      <c r="CZ43" s="641">
        <v>0.2</v>
      </c>
      <c r="DA43" s="666"/>
      <c r="DB43" s="666"/>
      <c r="DC43" s="670"/>
      <c r="DD43" s="645">
        <v>61313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2869892</v>
      </c>
      <c r="CS44" s="637"/>
      <c r="CT44" s="637"/>
      <c r="CU44" s="637"/>
      <c r="CV44" s="637"/>
      <c r="CW44" s="637"/>
      <c r="CX44" s="637"/>
      <c r="CY44" s="638"/>
      <c r="CZ44" s="641">
        <v>9.4</v>
      </c>
      <c r="DA44" s="642"/>
      <c r="DB44" s="642"/>
      <c r="DC44" s="648"/>
      <c r="DD44" s="645">
        <v>454500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1008480</v>
      </c>
      <c r="CS45" s="668"/>
      <c r="CT45" s="668"/>
      <c r="CU45" s="668"/>
      <c r="CV45" s="668"/>
      <c r="CW45" s="668"/>
      <c r="CX45" s="668"/>
      <c r="CY45" s="669"/>
      <c r="CZ45" s="641">
        <v>3.3</v>
      </c>
      <c r="DA45" s="666"/>
      <c r="DB45" s="666"/>
      <c r="DC45" s="670"/>
      <c r="DD45" s="645">
        <v>64629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1716389</v>
      </c>
      <c r="CS46" s="637"/>
      <c r="CT46" s="637"/>
      <c r="CU46" s="637"/>
      <c r="CV46" s="637"/>
      <c r="CW46" s="637"/>
      <c r="CX46" s="637"/>
      <c r="CY46" s="638"/>
      <c r="CZ46" s="641">
        <v>5.6</v>
      </c>
      <c r="DA46" s="642"/>
      <c r="DB46" s="642"/>
      <c r="DC46" s="648"/>
      <c r="DD46" s="645">
        <v>381983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369565</v>
      </c>
      <c r="CS47" s="668"/>
      <c r="CT47" s="668"/>
      <c r="CU47" s="668"/>
      <c r="CV47" s="668"/>
      <c r="CW47" s="668"/>
      <c r="CX47" s="668"/>
      <c r="CY47" s="669"/>
      <c r="CZ47" s="641">
        <v>1.2</v>
      </c>
      <c r="DA47" s="666"/>
      <c r="DB47" s="666"/>
      <c r="DC47" s="670"/>
      <c r="DD47" s="645">
        <v>25107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30420273</v>
      </c>
      <c r="CS49" s="695"/>
      <c r="CT49" s="695"/>
      <c r="CU49" s="695"/>
      <c r="CV49" s="695"/>
      <c r="CW49" s="695"/>
      <c r="CX49" s="695"/>
      <c r="CY49" s="724"/>
      <c r="CZ49" s="716">
        <v>100</v>
      </c>
      <c r="DA49" s="725"/>
      <c r="DB49" s="725"/>
      <c r="DC49" s="726"/>
      <c r="DD49" s="727">
        <v>21140906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GrxGMUEnlDtdLkWFvgorj3IAWcD4AgziBZjmyy5rwQ+XE5aX4EG5aWMJN3ojnDBUF7Vm3xaTmi9RWO9PFzSSg==" saltValue="kYT9LayHZrwbnUCL3KXe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31269</v>
      </c>
      <c r="R7" s="766"/>
      <c r="S7" s="766"/>
      <c r="T7" s="766"/>
      <c r="U7" s="766"/>
      <c r="V7" s="766">
        <v>30386</v>
      </c>
      <c r="W7" s="766"/>
      <c r="X7" s="766"/>
      <c r="Y7" s="766"/>
      <c r="Z7" s="766"/>
      <c r="AA7" s="766">
        <v>883</v>
      </c>
      <c r="AB7" s="766"/>
      <c r="AC7" s="766"/>
      <c r="AD7" s="766"/>
      <c r="AE7" s="767"/>
      <c r="AF7" s="768">
        <v>520</v>
      </c>
      <c r="AG7" s="769"/>
      <c r="AH7" s="769"/>
      <c r="AI7" s="769"/>
      <c r="AJ7" s="770"/>
      <c r="AK7" s="771">
        <v>161</v>
      </c>
      <c r="AL7" s="772"/>
      <c r="AM7" s="772"/>
      <c r="AN7" s="772"/>
      <c r="AO7" s="772"/>
      <c r="AP7" s="772">
        <v>22087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560</v>
      </c>
      <c r="BT7" s="760"/>
      <c r="BU7" s="760"/>
      <c r="BV7" s="760"/>
      <c r="BW7" s="760"/>
      <c r="BX7" s="760"/>
      <c r="BY7" s="760"/>
      <c r="BZ7" s="760"/>
      <c r="CA7" s="760"/>
      <c r="CB7" s="760"/>
      <c r="CC7" s="760"/>
      <c r="CD7" s="760"/>
      <c r="CE7" s="760"/>
      <c r="CF7" s="760"/>
      <c r="CG7" s="775"/>
      <c r="CH7" s="756">
        <v>5</v>
      </c>
      <c r="CI7" s="757"/>
      <c r="CJ7" s="757"/>
      <c r="CK7" s="757"/>
      <c r="CL7" s="758"/>
      <c r="CM7" s="756">
        <v>74</v>
      </c>
      <c r="CN7" s="757"/>
      <c r="CO7" s="757"/>
      <c r="CP7" s="757"/>
      <c r="CQ7" s="758"/>
      <c r="CR7" s="756">
        <v>10</v>
      </c>
      <c r="CS7" s="757"/>
      <c r="CT7" s="757"/>
      <c r="CU7" s="757"/>
      <c r="CV7" s="758"/>
      <c r="CW7" s="756">
        <v>0</v>
      </c>
      <c r="CX7" s="757"/>
      <c r="CY7" s="757"/>
      <c r="CZ7" s="757"/>
      <c r="DA7" s="758"/>
      <c r="DB7" s="756" t="s">
        <v>490</v>
      </c>
      <c r="DC7" s="757"/>
      <c r="DD7" s="757"/>
      <c r="DE7" s="757"/>
      <c r="DF7" s="758"/>
      <c r="DG7" s="756" t="s">
        <v>490</v>
      </c>
      <c r="DH7" s="757"/>
      <c r="DI7" s="757"/>
      <c r="DJ7" s="757"/>
      <c r="DK7" s="758"/>
      <c r="DL7" s="756" t="s">
        <v>574</v>
      </c>
      <c r="DM7" s="757"/>
      <c r="DN7" s="757"/>
      <c r="DO7" s="757"/>
      <c r="DP7" s="758"/>
      <c r="DQ7" s="756" t="s">
        <v>490</v>
      </c>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t="s">
        <v>490</v>
      </c>
      <c r="AB8" s="797"/>
      <c r="AC8" s="797"/>
      <c r="AD8" s="797"/>
      <c r="AE8" s="798"/>
      <c r="AF8" s="799" t="s">
        <v>122</v>
      </c>
      <c r="AG8" s="800"/>
      <c r="AH8" s="800"/>
      <c r="AI8" s="800"/>
      <c r="AJ8" s="801"/>
      <c r="AK8" s="782" t="s">
        <v>490</v>
      </c>
      <c r="AL8" s="783"/>
      <c r="AM8" s="783"/>
      <c r="AN8" s="783"/>
      <c r="AO8" s="783"/>
      <c r="AP8" s="783" t="s">
        <v>490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561</v>
      </c>
      <c r="BT8" s="787"/>
      <c r="BU8" s="787"/>
      <c r="BV8" s="787"/>
      <c r="BW8" s="787"/>
      <c r="BX8" s="787"/>
      <c r="BY8" s="787"/>
      <c r="BZ8" s="787"/>
      <c r="CA8" s="787"/>
      <c r="CB8" s="787"/>
      <c r="CC8" s="787"/>
      <c r="CD8" s="787"/>
      <c r="CE8" s="787"/>
      <c r="CF8" s="787"/>
      <c r="CG8" s="788"/>
      <c r="CH8" s="789">
        <v>1</v>
      </c>
      <c r="CI8" s="790"/>
      <c r="CJ8" s="790"/>
      <c r="CK8" s="790"/>
      <c r="CL8" s="791"/>
      <c r="CM8" s="789">
        <v>40</v>
      </c>
      <c r="CN8" s="790"/>
      <c r="CO8" s="790"/>
      <c r="CP8" s="790"/>
      <c r="CQ8" s="791"/>
      <c r="CR8" s="789">
        <v>10</v>
      </c>
      <c r="CS8" s="790"/>
      <c r="CT8" s="790"/>
      <c r="CU8" s="790"/>
      <c r="CV8" s="791"/>
      <c r="CW8" s="789">
        <v>0</v>
      </c>
      <c r="CX8" s="790"/>
      <c r="CY8" s="790"/>
      <c r="CZ8" s="790"/>
      <c r="DA8" s="791"/>
      <c r="DB8" s="789" t="s">
        <v>490</v>
      </c>
      <c r="DC8" s="790"/>
      <c r="DD8" s="790"/>
      <c r="DE8" s="790"/>
      <c r="DF8" s="791"/>
      <c r="DG8" s="789" t="s">
        <v>490</v>
      </c>
      <c r="DH8" s="790"/>
      <c r="DI8" s="790"/>
      <c r="DJ8" s="790"/>
      <c r="DK8" s="791"/>
      <c r="DL8" s="789" t="s">
        <v>490</v>
      </c>
      <c r="DM8" s="790"/>
      <c r="DN8" s="790"/>
      <c r="DO8" s="790"/>
      <c r="DP8" s="791"/>
      <c r="DQ8" s="789" t="s">
        <v>490</v>
      </c>
      <c r="DR8" s="790"/>
      <c r="DS8" s="790"/>
      <c r="DT8" s="790"/>
      <c r="DU8" s="791"/>
      <c r="DV8" s="786"/>
      <c r="DW8" s="787"/>
      <c r="DX8" s="787"/>
      <c r="DY8" s="787"/>
      <c r="DZ8" s="792"/>
      <c r="EA8" s="229"/>
    </row>
    <row r="9" spans="1:131" s="230" customFormat="1" ht="26.25" customHeight="1" x14ac:dyDescent="0.15">
      <c r="A9" s="233">
        <v>3</v>
      </c>
      <c r="B9" s="793" t="s">
        <v>376</v>
      </c>
      <c r="C9" s="794"/>
      <c r="D9" s="794"/>
      <c r="E9" s="794"/>
      <c r="F9" s="794"/>
      <c r="G9" s="794"/>
      <c r="H9" s="794"/>
      <c r="I9" s="794"/>
      <c r="J9" s="794"/>
      <c r="K9" s="794"/>
      <c r="L9" s="794"/>
      <c r="M9" s="794"/>
      <c r="N9" s="794"/>
      <c r="O9" s="794"/>
      <c r="P9" s="795"/>
      <c r="Q9" s="796">
        <v>88</v>
      </c>
      <c r="R9" s="797"/>
      <c r="S9" s="797"/>
      <c r="T9" s="797"/>
      <c r="U9" s="797"/>
      <c r="V9" s="797">
        <v>88</v>
      </c>
      <c r="W9" s="797"/>
      <c r="X9" s="797"/>
      <c r="Y9" s="797"/>
      <c r="Z9" s="797"/>
      <c r="AA9" s="797" t="s">
        <v>490</v>
      </c>
      <c r="AB9" s="797"/>
      <c r="AC9" s="797"/>
      <c r="AD9" s="797"/>
      <c r="AE9" s="798"/>
      <c r="AF9" s="799" t="s">
        <v>122</v>
      </c>
      <c r="AG9" s="800"/>
      <c r="AH9" s="800"/>
      <c r="AI9" s="800"/>
      <c r="AJ9" s="801"/>
      <c r="AK9" s="782">
        <v>55</v>
      </c>
      <c r="AL9" s="783"/>
      <c r="AM9" s="783"/>
      <c r="AN9" s="783"/>
      <c r="AO9" s="783"/>
      <c r="AP9" s="783" t="s">
        <v>490</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573</v>
      </c>
      <c r="BS9" s="786" t="s">
        <v>562</v>
      </c>
      <c r="BT9" s="787"/>
      <c r="BU9" s="787"/>
      <c r="BV9" s="787"/>
      <c r="BW9" s="787"/>
      <c r="BX9" s="787"/>
      <c r="BY9" s="787"/>
      <c r="BZ9" s="787"/>
      <c r="CA9" s="787"/>
      <c r="CB9" s="787"/>
      <c r="CC9" s="787"/>
      <c r="CD9" s="787"/>
      <c r="CE9" s="787"/>
      <c r="CF9" s="787"/>
      <c r="CG9" s="788"/>
      <c r="CH9" s="789">
        <v>-786</v>
      </c>
      <c r="CI9" s="790"/>
      <c r="CJ9" s="790"/>
      <c r="CK9" s="790"/>
      <c r="CL9" s="791"/>
      <c r="CM9" s="789">
        <v>-697</v>
      </c>
      <c r="CN9" s="790"/>
      <c r="CO9" s="790"/>
      <c r="CP9" s="790"/>
      <c r="CQ9" s="791"/>
      <c r="CR9" s="789">
        <v>85</v>
      </c>
      <c r="CS9" s="790"/>
      <c r="CT9" s="790"/>
      <c r="CU9" s="790"/>
      <c r="CV9" s="791"/>
      <c r="CW9" s="789">
        <v>75</v>
      </c>
      <c r="CX9" s="790"/>
      <c r="CY9" s="790"/>
      <c r="CZ9" s="790"/>
      <c r="DA9" s="791"/>
      <c r="DB9" s="789" t="s">
        <v>490</v>
      </c>
      <c r="DC9" s="790"/>
      <c r="DD9" s="790"/>
      <c r="DE9" s="790"/>
      <c r="DF9" s="791"/>
      <c r="DG9" s="789" t="s">
        <v>490</v>
      </c>
      <c r="DH9" s="790"/>
      <c r="DI9" s="790"/>
      <c r="DJ9" s="790"/>
      <c r="DK9" s="791"/>
      <c r="DL9" s="789">
        <v>900</v>
      </c>
      <c r="DM9" s="790"/>
      <c r="DN9" s="790"/>
      <c r="DO9" s="790"/>
      <c r="DP9" s="791"/>
      <c r="DQ9" s="789">
        <v>810</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563</v>
      </c>
      <c r="BT10" s="787"/>
      <c r="BU10" s="787"/>
      <c r="BV10" s="787"/>
      <c r="BW10" s="787"/>
      <c r="BX10" s="787"/>
      <c r="BY10" s="787"/>
      <c r="BZ10" s="787"/>
      <c r="CA10" s="787"/>
      <c r="CB10" s="787"/>
      <c r="CC10" s="787"/>
      <c r="CD10" s="787"/>
      <c r="CE10" s="787"/>
      <c r="CF10" s="787"/>
      <c r="CG10" s="788"/>
      <c r="CH10" s="789">
        <v>0</v>
      </c>
      <c r="CI10" s="790"/>
      <c r="CJ10" s="790"/>
      <c r="CK10" s="790"/>
      <c r="CL10" s="791"/>
      <c r="CM10" s="789">
        <v>26</v>
      </c>
      <c r="CN10" s="790"/>
      <c r="CO10" s="790"/>
      <c r="CP10" s="790"/>
      <c r="CQ10" s="791"/>
      <c r="CR10" s="789">
        <v>10</v>
      </c>
      <c r="CS10" s="790"/>
      <c r="CT10" s="790"/>
      <c r="CU10" s="790"/>
      <c r="CV10" s="791"/>
      <c r="CW10" s="789" t="s">
        <v>574</v>
      </c>
      <c r="CX10" s="790"/>
      <c r="CY10" s="790"/>
      <c r="CZ10" s="790"/>
      <c r="DA10" s="791"/>
      <c r="DB10" s="789" t="s">
        <v>490</v>
      </c>
      <c r="DC10" s="790"/>
      <c r="DD10" s="790"/>
      <c r="DE10" s="790"/>
      <c r="DF10" s="791"/>
      <c r="DG10" s="789" t="s">
        <v>490</v>
      </c>
      <c r="DH10" s="790"/>
      <c r="DI10" s="790"/>
      <c r="DJ10" s="790"/>
      <c r="DK10" s="791"/>
      <c r="DL10" s="789" t="s">
        <v>490</v>
      </c>
      <c r="DM10" s="790"/>
      <c r="DN10" s="790"/>
      <c r="DO10" s="790"/>
      <c r="DP10" s="791"/>
      <c r="DQ10" s="789" t="s">
        <v>490</v>
      </c>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564</v>
      </c>
      <c r="BT11" s="787"/>
      <c r="BU11" s="787"/>
      <c r="BV11" s="787"/>
      <c r="BW11" s="787"/>
      <c r="BX11" s="787"/>
      <c r="BY11" s="787"/>
      <c r="BZ11" s="787"/>
      <c r="CA11" s="787"/>
      <c r="CB11" s="787"/>
      <c r="CC11" s="787"/>
      <c r="CD11" s="787"/>
      <c r="CE11" s="787"/>
      <c r="CF11" s="787"/>
      <c r="CG11" s="788"/>
      <c r="CH11" s="789">
        <v>3</v>
      </c>
      <c r="CI11" s="790"/>
      <c r="CJ11" s="790"/>
      <c r="CK11" s="790"/>
      <c r="CL11" s="791"/>
      <c r="CM11" s="789">
        <v>-2</v>
      </c>
      <c r="CN11" s="790"/>
      <c r="CO11" s="790"/>
      <c r="CP11" s="790"/>
      <c r="CQ11" s="791"/>
      <c r="CR11" s="789">
        <v>3</v>
      </c>
      <c r="CS11" s="790"/>
      <c r="CT11" s="790"/>
      <c r="CU11" s="790"/>
      <c r="CV11" s="791"/>
      <c r="CW11" s="789">
        <v>0</v>
      </c>
      <c r="CX11" s="790"/>
      <c r="CY11" s="790"/>
      <c r="CZ11" s="790"/>
      <c r="DA11" s="791"/>
      <c r="DB11" s="789" t="s">
        <v>490</v>
      </c>
      <c r="DC11" s="790"/>
      <c r="DD11" s="790"/>
      <c r="DE11" s="790"/>
      <c r="DF11" s="791"/>
      <c r="DG11" s="789" t="s">
        <v>490</v>
      </c>
      <c r="DH11" s="790"/>
      <c r="DI11" s="790"/>
      <c r="DJ11" s="790"/>
      <c r="DK11" s="791"/>
      <c r="DL11" s="789" t="s">
        <v>490</v>
      </c>
      <c r="DM11" s="790"/>
      <c r="DN11" s="790"/>
      <c r="DO11" s="790"/>
      <c r="DP11" s="791"/>
      <c r="DQ11" s="789" t="s">
        <v>490</v>
      </c>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565</v>
      </c>
      <c r="BT12" s="787"/>
      <c r="BU12" s="787"/>
      <c r="BV12" s="787"/>
      <c r="BW12" s="787"/>
      <c r="BX12" s="787"/>
      <c r="BY12" s="787"/>
      <c r="BZ12" s="787"/>
      <c r="CA12" s="787"/>
      <c r="CB12" s="787"/>
      <c r="CC12" s="787"/>
      <c r="CD12" s="787"/>
      <c r="CE12" s="787"/>
      <c r="CF12" s="787"/>
      <c r="CG12" s="788"/>
      <c r="CH12" s="789">
        <v>1</v>
      </c>
      <c r="CI12" s="790"/>
      <c r="CJ12" s="790"/>
      <c r="CK12" s="790"/>
      <c r="CL12" s="791"/>
      <c r="CM12" s="789">
        <v>19</v>
      </c>
      <c r="CN12" s="790"/>
      <c r="CO12" s="790"/>
      <c r="CP12" s="790"/>
      <c r="CQ12" s="791"/>
      <c r="CR12" s="789">
        <v>6</v>
      </c>
      <c r="CS12" s="790"/>
      <c r="CT12" s="790"/>
      <c r="CU12" s="790"/>
      <c r="CV12" s="791"/>
      <c r="CW12" s="789">
        <v>1</v>
      </c>
      <c r="CX12" s="790"/>
      <c r="CY12" s="790"/>
      <c r="CZ12" s="790"/>
      <c r="DA12" s="791"/>
      <c r="DB12" s="789" t="s">
        <v>490</v>
      </c>
      <c r="DC12" s="790"/>
      <c r="DD12" s="790"/>
      <c r="DE12" s="790"/>
      <c r="DF12" s="791"/>
      <c r="DG12" s="789" t="s">
        <v>490</v>
      </c>
      <c r="DH12" s="790"/>
      <c r="DI12" s="790"/>
      <c r="DJ12" s="790"/>
      <c r="DK12" s="791"/>
      <c r="DL12" s="789" t="s">
        <v>490</v>
      </c>
      <c r="DM12" s="790"/>
      <c r="DN12" s="790"/>
      <c r="DO12" s="790"/>
      <c r="DP12" s="791"/>
      <c r="DQ12" s="789" t="s">
        <v>490</v>
      </c>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566</v>
      </c>
      <c r="BT13" s="787"/>
      <c r="BU13" s="787"/>
      <c r="BV13" s="787"/>
      <c r="BW13" s="787"/>
      <c r="BX13" s="787"/>
      <c r="BY13" s="787"/>
      <c r="BZ13" s="787"/>
      <c r="CA13" s="787"/>
      <c r="CB13" s="787"/>
      <c r="CC13" s="787"/>
      <c r="CD13" s="787"/>
      <c r="CE13" s="787"/>
      <c r="CF13" s="787"/>
      <c r="CG13" s="788"/>
      <c r="CH13" s="789">
        <v>0</v>
      </c>
      <c r="CI13" s="790"/>
      <c r="CJ13" s="790"/>
      <c r="CK13" s="790"/>
      <c r="CL13" s="791"/>
      <c r="CM13" s="789">
        <v>24</v>
      </c>
      <c r="CN13" s="790"/>
      <c r="CO13" s="790"/>
      <c r="CP13" s="790"/>
      <c r="CQ13" s="791"/>
      <c r="CR13" s="789">
        <v>18</v>
      </c>
      <c r="CS13" s="790"/>
      <c r="CT13" s="790"/>
      <c r="CU13" s="790"/>
      <c r="CV13" s="791"/>
      <c r="CW13" s="789">
        <v>0</v>
      </c>
      <c r="CX13" s="790"/>
      <c r="CY13" s="790"/>
      <c r="CZ13" s="790"/>
      <c r="DA13" s="791"/>
      <c r="DB13" s="789" t="s">
        <v>490</v>
      </c>
      <c r="DC13" s="790"/>
      <c r="DD13" s="790"/>
      <c r="DE13" s="790"/>
      <c r="DF13" s="791"/>
      <c r="DG13" s="789" t="s">
        <v>490</v>
      </c>
      <c r="DH13" s="790"/>
      <c r="DI13" s="790"/>
      <c r="DJ13" s="790"/>
      <c r="DK13" s="791"/>
      <c r="DL13" s="789" t="s">
        <v>490</v>
      </c>
      <c r="DM13" s="790"/>
      <c r="DN13" s="790"/>
      <c r="DO13" s="790"/>
      <c r="DP13" s="791"/>
      <c r="DQ13" s="789" t="s">
        <v>490</v>
      </c>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567</v>
      </c>
      <c r="BT14" s="787"/>
      <c r="BU14" s="787"/>
      <c r="BV14" s="787"/>
      <c r="BW14" s="787"/>
      <c r="BX14" s="787"/>
      <c r="BY14" s="787"/>
      <c r="BZ14" s="787"/>
      <c r="CA14" s="787"/>
      <c r="CB14" s="787"/>
      <c r="CC14" s="787"/>
      <c r="CD14" s="787"/>
      <c r="CE14" s="787"/>
      <c r="CF14" s="787"/>
      <c r="CG14" s="788"/>
      <c r="CH14" s="789">
        <v>-6</v>
      </c>
      <c r="CI14" s="790"/>
      <c r="CJ14" s="790"/>
      <c r="CK14" s="790"/>
      <c r="CL14" s="791"/>
      <c r="CM14" s="789">
        <v>27</v>
      </c>
      <c r="CN14" s="790"/>
      <c r="CO14" s="790"/>
      <c r="CP14" s="790"/>
      <c r="CQ14" s="791"/>
      <c r="CR14" s="789">
        <v>51</v>
      </c>
      <c r="CS14" s="790"/>
      <c r="CT14" s="790"/>
      <c r="CU14" s="790"/>
      <c r="CV14" s="791"/>
      <c r="CW14" s="789">
        <v>1</v>
      </c>
      <c r="CX14" s="790"/>
      <c r="CY14" s="790"/>
      <c r="CZ14" s="790"/>
      <c r="DA14" s="791"/>
      <c r="DB14" s="789" t="s">
        <v>490</v>
      </c>
      <c r="DC14" s="790"/>
      <c r="DD14" s="790"/>
      <c r="DE14" s="790"/>
      <c r="DF14" s="791"/>
      <c r="DG14" s="789" t="s">
        <v>490</v>
      </c>
      <c r="DH14" s="790"/>
      <c r="DI14" s="790"/>
      <c r="DJ14" s="790"/>
      <c r="DK14" s="791"/>
      <c r="DL14" s="789" t="s">
        <v>490</v>
      </c>
      <c r="DM14" s="790"/>
      <c r="DN14" s="790"/>
      <c r="DO14" s="790"/>
      <c r="DP14" s="791"/>
      <c r="DQ14" s="789" t="s">
        <v>490</v>
      </c>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t="s">
        <v>568</v>
      </c>
      <c r="BT15" s="787"/>
      <c r="BU15" s="787"/>
      <c r="BV15" s="787"/>
      <c r="BW15" s="787"/>
      <c r="BX15" s="787"/>
      <c r="BY15" s="787"/>
      <c r="BZ15" s="787"/>
      <c r="CA15" s="787"/>
      <c r="CB15" s="787"/>
      <c r="CC15" s="787"/>
      <c r="CD15" s="787"/>
      <c r="CE15" s="787"/>
      <c r="CF15" s="787"/>
      <c r="CG15" s="788"/>
      <c r="CH15" s="789">
        <v>-1</v>
      </c>
      <c r="CI15" s="790"/>
      <c r="CJ15" s="790"/>
      <c r="CK15" s="790"/>
      <c r="CL15" s="791"/>
      <c r="CM15" s="789">
        <v>26</v>
      </c>
      <c r="CN15" s="790"/>
      <c r="CO15" s="790"/>
      <c r="CP15" s="790"/>
      <c r="CQ15" s="791"/>
      <c r="CR15" s="789">
        <v>4</v>
      </c>
      <c r="CS15" s="790"/>
      <c r="CT15" s="790"/>
      <c r="CU15" s="790"/>
      <c r="CV15" s="791"/>
      <c r="CW15" s="789">
        <v>1</v>
      </c>
      <c r="CX15" s="790"/>
      <c r="CY15" s="790"/>
      <c r="CZ15" s="790"/>
      <c r="DA15" s="791"/>
      <c r="DB15" s="789" t="s">
        <v>490</v>
      </c>
      <c r="DC15" s="790"/>
      <c r="DD15" s="790"/>
      <c r="DE15" s="790"/>
      <c r="DF15" s="791"/>
      <c r="DG15" s="789" t="s">
        <v>490</v>
      </c>
      <c r="DH15" s="790"/>
      <c r="DI15" s="790"/>
      <c r="DJ15" s="790"/>
      <c r="DK15" s="791"/>
      <c r="DL15" s="789" t="s">
        <v>490</v>
      </c>
      <c r="DM15" s="790"/>
      <c r="DN15" s="790"/>
      <c r="DO15" s="790"/>
      <c r="DP15" s="791"/>
      <c r="DQ15" s="789" t="s">
        <v>490</v>
      </c>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t="s">
        <v>569</v>
      </c>
      <c r="BT16" s="787"/>
      <c r="BU16" s="787"/>
      <c r="BV16" s="787"/>
      <c r="BW16" s="787"/>
      <c r="BX16" s="787"/>
      <c r="BY16" s="787"/>
      <c r="BZ16" s="787"/>
      <c r="CA16" s="787"/>
      <c r="CB16" s="787"/>
      <c r="CC16" s="787"/>
      <c r="CD16" s="787"/>
      <c r="CE16" s="787"/>
      <c r="CF16" s="787"/>
      <c r="CG16" s="788"/>
      <c r="CH16" s="789">
        <v>1</v>
      </c>
      <c r="CI16" s="790"/>
      <c r="CJ16" s="790"/>
      <c r="CK16" s="790"/>
      <c r="CL16" s="791"/>
      <c r="CM16" s="789">
        <v>17</v>
      </c>
      <c r="CN16" s="790"/>
      <c r="CO16" s="790"/>
      <c r="CP16" s="790"/>
      <c r="CQ16" s="791"/>
      <c r="CR16" s="789">
        <v>6</v>
      </c>
      <c r="CS16" s="790"/>
      <c r="CT16" s="790"/>
      <c r="CU16" s="790"/>
      <c r="CV16" s="791"/>
      <c r="CW16" s="789">
        <v>0</v>
      </c>
      <c r="CX16" s="790"/>
      <c r="CY16" s="790"/>
      <c r="CZ16" s="790"/>
      <c r="DA16" s="791"/>
      <c r="DB16" s="789" t="s">
        <v>490</v>
      </c>
      <c r="DC16" s="790"/>
      <c r="DD16" s="790"/>
      <c r="DE16" s="790"/>
      <c r="DF16" s="791"/>
      <c r="DG16" s="789" t="s">
        <v>490</v>
      </c>
      <c r="DH16" s="790"/>
      <c r="DI16" s="790"/>
      <c r="DJ16" s="790"/>
      <c r="DK16" s="791"/>
      <c r="DL16" s="789" t="s">
        <v>490</v>
      </c>
      <c r="DM16" s="790"/>
      <c r="DN16" s="790"/>
      <c r="DO16" s="790"/>
      <c r="DP16" s="791"/>
      <c r="DQ16" s="789" t="s">
        <v>490</v>
      </c>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t="s">
        <v>570</v>
      </c>
      <c r="BT17" s="787"/>
      <c r="BU17" s="787"/>
      <c r="BV17" s="787"/>
      <c r="BW17" s="787"/>
      <c r="BX17" s="787"/>
      <c r="BY17" s="787"/>
      <c r="BZ17" s="787"/>
      <c r="CA17" s="787"/>
      <c r="CB17" s="787"/>
      <c r="CC17" s="787"/>
      <c r="CD17" s="787"/>
      <c r="CE17" s="787"/>
      <c r="CF17" s="787"/>
      <c r="CG17" s="788"/>
      <c r="CH17" s="789">
        <v>1</v>
      </c>
      <c r="CI17" s="790"/>
      <c r="CJ17" s="790"/>
      <c r="CK17" s="790"/>
      <c r="CL17" s="791"/>
      <c r="CM17" s="789">
        <v>22</v>
      </c>
      <c r="CN17" s="790"/>
      <c r="CO17" s="790"/>
      <c r="CP17" s="790"/>
      <c r="CQ17" s="791"/>
      <c r="CR17" s="789">
        <v>8</v>
      </c>
      <c r="CS17" s="790"/>
      <c r="CT17" s="790"/>
      <c r="CU17" s="790"/>
      <c r="CV17" s="791"/>
      <c r="CW17" s="789" t="s">
        <v>490</v>
      </c>
      <c r="CX17" s="790"/>
      <c r="CY17" s="790"/>
      <c r="CZ17" s="790"/>
      <c r="DA17" s="791"/>
      <c r="DB17" s="789" t="s">
        <v>490</v>
      </c>
      <c r="DC17" s="790"/>
      <c r="DD17" s="790"/>
      <c r="DE17" s="790"/>
      <c r="DF17" s="791"/>
      <c r="DG17" s="789" t="s">
        <v>490</v>
      </c>
      <c r="DH17" s="790"/>
      <c r="DI17" s="790"/>
      <c r="DJ17" s="790"/>
      <c r="DK17" s="791"/>
      <c r="DL17" s="789" t="s">
        <v>490</v>
      </c>
      <c r="DM17" s="790"/>
      <c r="DN17" s="790"/>
      <c r="DO17" s="790"/>
      <c r="DP17" s="791"/>
      <c r="DQ17" s="789" t="s">
        <v>490</v>
      </c>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t="s">
        <v>571</v>
      </c>
      <c r="BT18" s="787"/>
      <c r="BU18" s="787"/>
      <c r="BV18" s="787"/>
      <c r="BW18" s="787"/>
      <c r="BX18" s="787"/>
      <c r="BY18" s="787"/>
      <c r="BZ18" s="787"/>
      <c r="CA18" s="787"/>
      <c r="CB18" s="787"/>
      <c r="CC18" s="787"/>
      <c r="CD18" s="787"/>
      <c r="CE18" s="787"/>
      <c r="CF18" s="787"/>
      <c r="CG18" s="788"/>
      <c r="CH18" s="789">
        <v>-9</v>
      </c>
      <c r="CI18" s="790"/>
      <c r="CJ18" s="790"/>
      <c r="CK18" s="790"/>
      <c r="CL18" s="791"/>
      <c r="CM18" s="789">
        <v>184</v>
      </c>
      <c r="CN18" s="790"/>
      <c r="CO18" s="790"/>
      <c r="CP18" s="790"/>
      <c r="CQ18" s="791"/>
      <c r="CR18" s="789">
        <v>47</v>
      </c>
      <c r="CS18" s="790"/>
      <c r="CT18" s="790"/>
      <c r="CU18" s="790"/>
      <c r="CV18" s="791"/>
      <c r="CW18" s="789" t="s">
        <v>490</v>
      </c>
      <c r="CX18" s="790"/>
      <c r="CY18" s="790"/>
      <c r="CZ18" s="790"/>
      <c r="DA18" s="791"/>
      <c r="DB18" s="789" t="s">
        <v>490</v>
      </c>
      <c r="DC18" s="790"/>
      <c r="DD18" s="790"/>
      <c r="DE18" s="790"/>
      <c r="DF18" s="791"/>
      <c r="DG18" s="789" t="s">
        <v>490</v>
      </c>
      <c r="DH18" s="790"/>
      <c r="DI18" s="790"/>
      <c r="DJ18" s="790"/>
      <c r="DK18" s="791"/>
      <c r="DL18" s="789" t="s">
        <v>490</v>
      </c>
      <c r="DM18" s="790"/>
      <c r="DN18" s="790"/>
      <c r="DO18" s="790"/>
      <c r="DP18" s="791"/>
      <c r="DQ18" s="789" t="s">
        <v>490</v>
      </c>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t="s">
        <v>572</v>
      </c>
      <c r="BT19" s="787"/>
      <c r="BU19" s="787"/>
      <c r="BV19" s="787"/>
      <c r="BW19" s="787"/>
      <c r="BX19" s="787"/>
      <c r="BY19" s="787"/>
      <c r="BZ19" s="787"/>
      <c r="CA19" s="787"/>
      <c r="CB19" s="787"/>
      <c r="CC19" s="787"/>
      <c r="CD19" s="787"/>
      <c r="CE19" s="787"/>
      <c r="CF19" s="787"/>
      <c r="CG19" s="788"/>
      <c r="CH19" s="789">
        <v>-1</v>
      </c>
      <c r="CI19" s="790"/>
      <c r="CJ19" s="790"/>
      <c r="CK19" s="790"/>
      <c r="CL19" s="791"/>
      <c r="CM19" s="789">
        <v>21</v>
      </c>
      <c r="CN19" s="790"/>
      <c r="CO19" s="790"/>
      <c r="CP19" s="790"/>
      <c r="CQ19" s="791"/>
      <c r="CR19" s="789">
        <v>6</v>
      </c>
      <c r="CS19" s="790"/>
      <c r="CT19" s="790"/>
      <c r="CU19" s="790"/>
      <c r="CV19" s="791"/>
      <c r="CW19" s="789">
        <v>1</v>
      </c>
      <c r="CX19" s="790"/>
      <c r="CY19" s="790"/>
      <c r="CZ19" s="790"/>
      <c r="DA19" s="791"/>
      <c r="DB19" s="789" t="s">
        <v>490</v>
      </c>
      <c r="DC19" s="790"/>
      <c r="DD19" s="790"/>
      <c r="DE19" s="790"/>
      <c r="DF19" s="791"/>
      <c r="DG19" s="789" t="s">
        <v>490</v>
      </c>
      <c r="DH19" s="790"/>
      <c r="DI19" s="790"/>
      <c r="DJ19" s="790"/>
      <c r="DK19" s="791"/>
      <c r="DL19" s="789" t="s">
        <v>490</v>
      </c>
      <c r="DM19" s="790"/>
      <c r="DN19" s="790"/>
      <c r="DO19" s="790"/>
      <c r="DP19" s="791"/>
      <c r="DQ19" s="789" t="s">
        <v>490</v>
      </c>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378</v>
      </c>
      <c r="B23" s="802" t="s">
        <v>379</v>
      </c>
      <c r="C23" s="803"/>
      <c r="D23" s="803"/>
      <c r="E23" s="803"/>
      <c r="F23" s="803"/>
      <c r="G23" s="803"/>
      <c r="H23" s="803"/>
      <c r="I23" s="803"/>
      <c r="J23" s="803"/>
      <c r="K23" s="803"/>
      <c r="L23" s="803"/>
      <c r="M23" s="803"/>
      <c r="N23" s="803"/>
      <c r="O23" s="803"/>
      <c r="P23" s="804"/>
      <c r="Q23" s="805">
        <v>31303</v>
      </c>
      <c r="R23" s="806"/>
      <c r="S23" s="806"/>
      <c r="T23" s="806"/>
      <c r="U23" s="806"/>
      <c r="V23" s="806">
        <v>30420</v>
      </c>
      <c r="W23" s="806"/>
      <c r="X23" s="806"/>
      <c r="Y23" s="806"/>
      <c r="Z23" s="806"/>
      <c r="AA23" s="806">
        <v>883</v>
      </c>
      <c r="AB23" s="806"/>
      <c r="AC23" s="806"/>
      <c r="AD23" s="806"/>
      <c r="AE23" s="807"/>
      <c r="AF23" s="808">
        <v>520</v>
      </c>
      <c r="AG23" s="806"/>
      <c r="AH23" s="806"/>
      <c r="AI23" s="806"/>
      <c r="AJ23" s="809"/>
      <c r="AK23" s="810"/>
      <c r="AL23" s="811"/>
      <c r="AM23" s="811"/>
      <c r="AN23" s="811"/>
      <c r="AO23" s="811"/>
      <c r="AP23" s="806">
        <v>22087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390</v>
      </c>
      <c r="C28" s="763"/>
      <c r="D28" s="763"/>
      <c r="E28" s="763"/>
      <c r="F28" s="763"/>
      <c r="G28" s="763"/>
      <c r="H28" s="763"/>
      <c r="I28" s="763"/>
      <c r="J28" s="763"/>
      <c r="K28" s="763"/>
      <c r="L28" s="763"/>
      <c r="M28" s="763"/>
      <c r="N28" s="763"/>
      <c r="O28" s="763"/>
      <c r="P28" s="764"/>
      <c r="Q28" s="836">
        <v>6368</v>
      </c>
      <c r="R28" s="837"/>
      <c r="S28" s="837"/>
      <c r="T28" s="837"/>
      <c r="U28" s="837"/>
      <c r="V28" s="837">
        <v>6368</v>
      </c>
      <c r="W28" s="837"/>
      <c r="X28" s="837"/>
      <c r="Y28" s="837"/>
      <c r="Z28" s="837"/>
      <c r="AA28" s="837">
        <v>0</v>
      </c>
      <c r="AB28" s="837"/>
      <c r="AC28" s="837"/>
      <c r="AD28" s="837"/>
      <c r="AE28" s="838"/>
      <c r="AF28" s="839">
        <v>0</v>
      </c>
      <c r="AG28" s="837"/>
      <c r="AH28" s="837"/>
      <c r="AI28" s="837"/>
      <c r="AJ28" s="840"/>
      <c r="AK28" s="841">
        <v>653</v>
      </c>
      <c r="AL28" s="842"/>
      <c r="AM28" s="842"/>
      <c r="AN28" s="842"/>
      <c r="AO28" s="842"/>
      <c r="AP28" s="842" t="s">
        <v>490</v>
      </c>
      <c r="AQ28" s="842"/>
      <c r="AR28" s="842"/>
      <c r="AS28" s="842"/>
      <c r="AT28" s="842"/>
      <c r="AU28" s="842" t="s">
        <v>490</v>
      </c>
      <c r="AV28" s="842"/>
      <c r="AW28" s="842"/>
      <c r="AX28" s="842"/>
      <c r="AY28" s="842"/>
      <c r="AZ28" s="843" t="s">
        <v>490</v>
      </c>
      <c r="BA28" s="843"/>
      <c r="BB28" s="843"/>
      <c r="BC28" s="843"/>
      <c r="BD28" s="843"/>
      <c r="BE28" s="834"/>
      <c r="BF28" s="834"/>
      <c r="BG28" s="834"/>
      <c r="BH28" s="834"/>
      <c r="BI28" s="835"/>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391</v>
      </c>
      <c r="C29" s="794"/>
      <c r="D29" s="794"/>
      <c r="E29" s="794"/>
      <c r="F29" s="794"/>
      <c r="G29" s="794"/>
      <c r="H29" s="794"/>
      <c r="I29" s="794"/>
      <c r="J29" s="794"/>
      <c r="K29" s="794"/>
      <c r="L29" s="794"/>
      <c r="M29" s="794"/>
      <c r="N29" s="794"/>
      <c r="O29" s="794"/>
      <c r="P29" s="795"/>
      <c r="Q29" s="796">
        <v>584</v>
      </c>
      <c r="R29" s="797"/>
      <c r="S29" s="797"/>
      <c r="T29" s="797"/>
      <c r="U29" s="797"/>
      <c r="V29" s="797">
        <v>584</v>
      </c>
      <c r="W29" s="797"/>
      <c r="X29" s="797"/>
      <c r="Y29" s="797"/>
      <c r="Z29" s="797"/>
      <c r="AA29" s="833" t="s">
        <v>575</v>
      </c>
      <c r="AB29" s="797"/>
      <c r="AC29" s="797"/>
      <c r="AD29" s="797"/>
      <c r="AE29" s="798"/>
      <c r="AF29" s="799" t="s">
        <v>122</v>
      </c>
      <c r="AG29" s="800"/>
      <c r="AH29" s="800"/>
      <c r="AI29" s="800"/>
      <c r="AJ29" s="801"/>
      <c r="AK29" s="848">
        <v>223</v>
      </c>
      <c r="AL29" s="844"/>
      <c r="AM29" s="844"/>
      <c r="AN29" s="844"/>
      <c r="AO29" s="844"/>
      <c r="AP29" s="844">
        <v>233</v>
      </c>
      <c r="AQ29" s="844"/>
      <c r="AR29" s="844"/>
      <c r="AS29" s="844"/>
      <c r="AT29" s="844"/>
      <c r="AU29" s="844" t="s">
        <v>490</v>
      </c>
      <c r="AV29" s="844"/>
      <c r="AW29" s="844"/>
      <c r="AX29" s="844"/>
      <c r="AY29" s="844"/>
      <c r="AZ29" s="845" t="s">
        <v>490</v>
      </c>
      <c r="BA29" s="845"/>
      <c r="BB29" s="845"/>
      <c r="BC29" s="845"/>
      <c r="BD29" s="845"/>
      <c r="BE29" s="846"/>
      <c r="BF29" s="846"/>
      <c r="BG29" s="846"/>
      <c r="BH29" s="846"/>
      <c r="BI29" s="847"/>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392</v>
      </c>
      <c r="C30" s="794"/>
      <c r="D30" s="794"/>
      <c r="E30" s="794"/>
      <c r="F30" s="794"/>
      <c r="G30" s="794"/>
      <c r="H30" s="794"/>
      <c r="I30" s="794"/>
      <c r="J30" s="794"/>
      <c r="K30" s="794"/>
      <c r="L30" s="794"/>
      <c r="M30" s="794"/>
      <c r="N30" s="794"/>
      <c r="O30" s="794"/>
      <c r="P30" s="795"/>
      <c r="Q30" s="796">
        <v>993</v>
      </c>
      <c r="R30" s="797"/>
      <c r="S30" s="797"/>
      <c r="T30" s="797"/>
      <c r="U30" s="797"/>
      <c r="V30" s="797">
        <v>977</v>
      </c>
      <c r="W30" s="797"/>
      <c r="X30" s="797"/>
      <c r="Y30" s="797"/>
      <c r="Z30" s="797"/>
      <c r="AA30" s="797">
        <v>16</v>
      </c>
      <c r="AB30" s="797"/>
      <c r="AC30" s="797"/>
      <c r="AD30" s="797"/>
      <c r="AE30" s="798"/>
      <c r="AF30" s="799">
        <v>16</v>
      </c>
      <c r="AG30" s="800"/>
      <c r="AH30" s="800"/>
      <c r="AI30" s="800"/>
      <c r="AJ30" s="801"/>
      <c r="AK30" s="848">
        <v>309</v>
      </c>
      <c r="AL30" s="844"/>
      <c r="AM30" s="844"/>
      <c r="AN30" s="844"/>
      <c r="AO30" s="844"/>
      <c r="AP30" s="844" t="s">
        <v>490</v>
      </c>
      <c r="AQ30" s="844"/>
      <c r="AR30" s="844"/>
      <c r="AS30" s="844"/>
      <c r="AT30" s="844"/>
      <c r="AU30" s="844" t="s">
        <v>490</v>
      </c>
      <c r="AV30" s="844"/>
      <c r="AW30" s="844"/>
      <c r="AX30" s="844"/>
      <c r="AY30" s="844"/>
      <c r="AZ30" s="845" t="s">
        <v>490</v>
      </c>
      <c r="BA30" s="845"/>
      <c r="BB30" s="845"/>
      <c r="BC30" s="845"/>
      <c r="BD30" s="845"/>
      <c r="BE30" s="846"/>
      <c r="BF30" s="846"/>
      <c r="BG30" s="846"/>
      <c r="BH30" s="846"/>
      <c r="BI30" s="847"/>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5797</v>
      </c>
      <c r="R31" s="797"/>
      <c r="S31" s="797"/>
      <c r="T31" s="797"/>
      <c r="U31" s="797"/>
      <c r="V31" s="797">
        <v>5699</v>
      </c>
      <c r="W31" s="797"/>
      <c r="X31" s="797"/>
      <c r="Y31" s="797"/>
      <c r="Z31" s="797"/>
      <c r="AA31" s="797">
        <v>98</v>
      </c>
      <c r="AB31" s="797"/>
      <c r="AC31" s="797"/>
      <c r="AD31" s="797"/>
      <c r="AE31" s="798"/>
      <c r="AF31" s="799">
        <v>98</v>
      </c>
      <c r="AG31" s="800"/>
      <c r="AH31" s="800"/>
      <c r="AI31" s="800"/>
      <c r="AJ31" s="801"/>
      <c r="AK31" s="848">
        <v>1078</v>
      </c>
      <c r="AL31" s="844"/>
      <c r="AM31" s="844"/>
      <c r="AN31" s="844"/>
      <c r="AO31" s="844"/>
      <c r="AP31" s="844" t="s">
        <v>490</v>
      </c>
      <c r="AQ31" s="844"/>
      <c r="AR31" s="844"/>
      <c r="AS31" s="844"/>
      <c r="AT31" s="844"/>
      <c r="AU31" s="844" t="s">
        <v>490</v>
      </c>
      <c r="AV31" s="844"/>
      <c r="AW31" s="844"/>
      <c r="AX31" s="844"/>
      <c r="AY31" s="844"/>
      <c r="AZ31" s="845" t="s">
        <v>490</v>
      </c>
      <c r="BA31" s="845"/>
      <c r="BB31" s="845"/>
      <c r="BC31" s="845"/>
      <c r="BD31" s="845"/>
      <c r="BE31" s="846"/>
      <c r="BF31" s="846"/>
      <c r="BG31" s="846"/>
      <c r="BH31" s="846"/>
      <c r="BI31" s="847"/>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394</v>
      </c>
      <c r="C32" s="794"/>
      <c r="D32" s="794"/>
      <c r="E32" s="794"/>
      <c r="F32" s="794"/>
      <c r="G32" s="794"/>
      <c r="H32" s="794"/>
      <c r="I32" s="794"/>
      <c r="J32" s="794"/>
      <c r="K32" s="794"/>
      <c r="L32" s="794"/>
      <c r="M32" s="794"/>
      <c r="N32" s="794"/>
      <c r="O32" s="794"/>
      <c r="P32" s="795"/>
      <c r="Q32" s="796">
        <v>1032</v>
      </c>
      <c r="R32" s="797"/>
      <c r="S32" s="797"/>
      <c r="T32" s="797"/>
      <c r="U32" s="797"/>
      <c r="V32" s="797">
        <v>939</v>
      </c>
      <c r="W32" s="797"/>
      <c r="X32" s="797"/>
      <c r="Y32" s="797"/>
      <c r="Z32" s="797"/>
      <c r="AA32" s="797">
        <v>93</v>
      </c>
      <c r="AB32" s="797"/>
      <c r="AC32" s="797"/>
      <c r="AD32" s="797"/>
      <c r="AE32" s="798"/>
      <c r="AF32" s="799">
        <v>2311</v>
      </c>
      <c r="AG32" s="800"/>
      <c r="AH32" s="800"/>
      <c r="AI32" s="800"/>
      <c r="AJ32" s="801"/>
      <c r="AK32" s="848">
        <v>354</v>
      </c>
      <c r="AL32" s="844"/>
      <c r="AM32" s="844"/>
      <c r="AN32" s="844"/>
      <c r="AO32" s="844"/>
      <c r="AP32" s="844">
        <v>4452</v>
      </c>
      <c r="AQ32" s="844"/>
      <c r="AR32" s="844"/>
      <c r="AS32" s="844"/>
      <c r="AT32" s="844"/>
      <c r="AU32" s="844">
        <v>2355</v>
      </c>
      <c r="AV32" s="844"/>
      <c r="AW32" s="844"/>
      <c r="AX32" s="844"/>
      <c r="AY32" s="844"/>
      <c r="AZ32" s="845" t="s">
        <v>490</v>
      </c>
      <c r="BA32" s="845"/>
      <c r="BB32" s="845"/>
      <c r="BC32" s="845"/>
      <c r="BD32" s="845"/>
      <c r="BE32" s="846" t="s">
        <v>395</v>
      </c>
      <c r="BF32" s="846"/>
      <c r="BG32" s="846"/>
      <c r="BH32" s="846"/>
      <c r="BI32" s="847"/>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396</v>
      </c>
      <c r="C33" s="794"/>
      <c r="D33" s="794"/>
      <c r="E33" s="794"/>
      <c r="F33" s="794"/>
      <c r="G33" s="794"/>
      <c r="H33" s="794"/>
      <c r="I33" s="794"/>
      <c r="J33" s="794"/>
      <c r="K33" s="794"/>
      <c r="L33" s="794"/>
      <c r="M33" s="794"/>
      <c r="N33" s="794"/>
      <c r="O33" s="794"/>
      <c r="P33" s="795"/>
      <c r="Q33" s="796">
        <v>2575</v>
      </c>
      <c r="R33" s="797"/>
      <c r="S33" s="797"/>
      <c r="T33" s="797"/>
      <c r="U33" s="797"/>
      <c r="V33" s="797">
        <v>2906</v>
      </c>
      <c r="W33" s="797"/>
      <c r="X33" s="797"/>
      <c r="Y33" s="797"/>
      <c r="Z33" s="797"/>
      <c r="AA33" s="797">
        <v>-331</v>
      </c>
      <c r="AB33" s="797"/>
      <c r="AC33" s="797"/>
      <c r="AD33" s="797"/>
      <c r="AE33" s="798"/>
      <c r="AF33" s="799">
        <v>431</v>
      </c>
      <c r="AG33" s="800"/>
      <c r="AH33" s="800"/>
      <c r="AI33" s="800"/>
      <c r="AJ33" s="801"/>
      <c r="AK33" s="848">
        <v>735</v>
      </c>
      <c r="AL33" s="844"/>
      <c r="AM33" s="844"/>
      <c r="AN33" s="844"/>
      <c r="AO33" s="844"/>
      <c r="AP33" s="844">
        <v>2228</v>
      </c>
      <c r="AQ33" s="844"/>
      <c r="AR33" s="844"/>
      <c r="AS33" s="844"/>
      <c r="AT33" s="844"/>
      <c r="AU33" s="844">
        <v>1480</v>
      </c>
      <c r="AV33" s="844"/>
      <c r="AW33" s="844"/>
      <c r="AX33" s="844"/>
      <c r="AY33" s="844"/>
      <c r="AZ33" s="845" t="s">
        <v>490</v>
      </c>
      <c r="BA33" s="845"/>
      <c r="BB33" s="845"/>
      <c r="BC33" s="845"/>
      <c r="BD33" s="845"/>
      <c r="BE33" s="846" t="s">
        <v>395</v>
      </c>
      <c r="BF33" s="846"/>
      <c r="BG33" s="846"/>
      <c r="BH33" s="846"/>
      <c r="BI33" s="847"/>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397</v>
      </c>
      <c r="C34" s="794"/>
      <c r="D34" s="794"/>
      <c r="E34" s="794"/>
      <c r="F34" s="794"/>
      <c r="G34" s="794"/>
      <c r="H34" s="794"/>
      <c r="I34" s="794"/>
      <c r="J34" s="794"/>
      <c r="K34" s="794"/>
      <c r="L34" s="794"/>
      <c r="M34" s="794"/>
      <c r="N34" s="794"/>
      <c r="O34" s="794"/>
      <c r="P34" s="795"/>
      <c r="Q34" s="796">
        <v>1862</v>
      </c>
      <c r="R34" s="797"/>
      <c r="S34" s="797"/>
      <c r="T34" s="797"/>
      <c r="U34" s="797"/>
      <c r="V34" s="797">
        <v>1862</v>
      </c>
      <c r="W34" s="797"/>
      <c r="X34" s="797"/>
      <c r="Y34" s="797"/>
      <c r="Z34" s="797"/>
      <c r="AA34" s="797" t="s">
        <v>490</v>
      </c>
      <c r="AB34" s="797"/>
      <c r="AC34" s="797"/>
      <c r="AD34" s="797"/>
      <c r="AE34" s="798"/>
      <c r="AF34" s="799">
        <v>539</v>
      </c>
      <c r="AG34" s="800"/>
      <c r="AH34" s="800"/>
      <c r="AI34" s="800"/>
      <c r="AJ34" s="801"/>
      <c r="AK34" s="848">
        <v>976</v>
      </c>
      <c r="AL34" s="844"/>
      <c r="AM34" s="844"/>
      <c r="AN34" s="844"/>
      <c r="AO34" s="844"/>
      <c r="AP34" s="844">
        <v>9026</v>
      </c>
      <c r="AQ34" s="844"/>
      <c r="AR34" s="844"/>
      <c r="AS34" s="844"/>
      <c r="AT34" s="844"/>
      <c r="AU34" s="844">
        <v>7851</v>
      </c>
      <c r="AV34" s="844"/>
      <c r="AW34" s="844"/>
      <c r="AX34" s="844"/>
      <c r="AY34" s="844"/>
      <c r="AZ34" s="845" t="s">
        <v>490</v>
      </c>
      <c r="BA34" s="845"/>
      <c r="BB34" s="845"/>
      <c r="BC34" s="845"/>
      <c r="BD34" s="845"/>
      <c r="BE34" s="846" t="s">
        <v>395</v>
      </c>
      <c r="BF34" s="846"/>
      <c r="BG34" s="846"/>
      <c r="BH34" s="846"/>
      <c r="BI34" s="847"/>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9"/>
      <c r="R50" s="850"/>
      <c r="S50" s="850"/>
      <c r="T50" s="850"/>
      <c r="U50" s="850"/>
      <c r="V50" s="850"/>
      <c r="W50" s="850"/>
      <c r="X50" s="850"/>
      <c r="Y50" s="850"/>
      <c r="Z50" s="850"/>
      <c r="AA50" s="850"/>
      <c r="AB50" s="850"/>
      <c r="AC50" s="850"/>
      <c r="AD50" s="850"/>
      <c r="AE50" s="851"/>
      <c r="AF50" s="799"/>
      <c r="AG50" s="800"/>
      <c r="AH50" s="800"/>
      <c r="AI50" s="800"/>
      <c r="AJ50" s="801"/>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9"/>
      <c r="R51" s="850"/>
      <c r="S51" s="850"/>
      <c r="T51" s="850"/>
      <c r="U51" s="850"/>
      <c r="V51" s="850"/>
      <c r="W51" s="850"/>
      <c r="X51" s="850"/>
      <c r="Y51" s="850"/>
      <c r="Z51" s="850"/>
      <c r="AA51" s="850"/>
      <c r="AB51" s="850"/>
      <c r="AC51" s="850"/>
      <c r="AD51" s="850"/>
      <c r="AE51" s="851"/>
      <c r="AF51" s="799"/>
      <c r="AG51" s="800"/>
      <c r="AH51" s="800"/>
      <c r="AI51" s="800"/>
      <c r="AJ51" s="801"/>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9"/>
      <c r="R52" s="850"/>
      <c r="S52" s="850"/>
      <c r="T52" s="850"/>
      <c r="U52" s="850"/>
      <c r="V52" s="850"/>
      <c r="W52" s="850"/>
      <c r="X52" s="850"/>
      <c r="Y52" s="850"/>
      <c r="Z52" s="850"/>
      <c r="AA52" s="850"/>
      <c r="AB52" s="850"/>
      <c r="AC52" s="850"/>
      <c r="AD52" s="850"/>
      <c r="AE52" s="851"/>
      <c r="AF52" s="799"/>
      <c r="AG52" s="800"/>
      <c r="AH52" s="800"/>
      <c r="AI52" s="800"/>
      <c r="AJ52" s="801"/>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9"/>
      <c r="R53" s="850"/>
      <c r="S53" s="850"/>
      <c r="T53" s="850"/>
      <c r="U53" s="850"/>
      <c r="V53" s="850"/>
      <c r="W53" s="850"/>
      <c r="X53" s="850"/>
      <c r="Y53" s="850"/>
      <c r="Z53" s="850"/>
      <c r="AA53" s="850"/>
      <c r="AB53" s="850"/>
      <c r="AC53" s="850"/>
      <c r="AD53" s="850"/>
      <c r="AE53" s="851"/>
      <c r="AF53" s="799"/>
      <c r="AG53" s="800"/>
      <c r="AH53" s="800"/>
      <c r="AI53" s="800"/>
      <c r="AJ53" s="801"/>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9"/>
      <c r="R54" s="850"/>
      <c r="S54" s="850"/>
      <c r="T54" s="850"/>
      <c r="U54" s="850"/>
      <c r="V54" s="850"/>
      <c r="W54" s="850"/>
      <c r="X54" s="850"/>
      <c r="Y54" s="850"/>
      <c r="Z54" s="850"/>
      <c r="AA54" s="850"/>
      <c r="AB54" s="850"/>
      <c r="AC54" s="850"/>
      <c r="AD54" s="850"/>
      <c r="AE54" s="851"/>
      <c r="AF54" s="799"/>
      <c r="AG54" s="800"/>
      <c r="AH54" s="800"/>
      <c r="AI54" s="800"/>
      <c r="AJ54" s="801"/>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9"/>
      <c r="R55" s="850"/>
      <c r="S55" s="850"/>
      <c r="T55" s="850"/>
      <c r="U55" s="850"/>
      <c r="V55" s="850"/>
      <c r="W55" s="850"/>
      <c r="X55" s="850"/>
      <c r="Y55" s="850"/>
      <c r="Z55" s="850"/>
      <c r="AA55" s="850"/>
      <c r="AB55" s="850"/>
      <c r="AC55" s="850"/>
      <c r="AD55" s="850"/>
      <c r="AE55" s="851"/>
      <c r="AF55" s="799"/>
      <c r="AG55" s="800"/>
      <c r="AH55" s="800"/>
      <c r="AI55" s="800"/>
      <c r="AJ55" s="801"/>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9"/>
      <c r="R56" s="850"/>
      <c r="S56" s="850"/>
      <c r="T56" s="850"/>
      <c r="U56" s="850"/>
      <c r="V56" s="850"/>
      <c r="W56" s="850"/>
      <c r="X56" s="850"/>
      <c r="Y56" s="850"/>
      <c r="Z56" s="850"/>
      <c r="AA56" s="850"/>
      <c r="AB56" s="850"/>
      <c r="AC56" s="850"/>
      <c r="AD56" s="850"/>
      <c r="AE56" s="851"/>
      <c r="AF56" s="799"/>
      <c r="AG56" s="800"/>
      <c r="AH56" s="800"/>
      <c r="AI56" s="800"/>
      <c r="AJ56" s="801"/>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9"/>
      <c r="R57" s="850"/>
      <c r="S57" s="850"/>
      <c r="T57" s="850"/>
      <c r="U57" s="850"/>
      <c r="V57" s="850"/>
      <c r="W57" s="850"/>
      <c r="X57" s="850"/>
      <c r="Y57" s="850"/>
      <c r="Z57" s="850"/>
      <c r="AA57" s="850"/>
      <c r="AB57" s="850"/>
      <c r="AC57" s="850"/>
      <c r="AD57" s="850"/>
      <c r="AE57" s="851"/>
      <c r="AF57" s="799"/>
      <c r="AG57" s="800"/>
      <c r="AH57" s="800"/>
      <c r="AI57" s="800"/>
      <c r="AJ57" s="801"/>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9"/>
      <c r="R58" s="850"/>
      <c r="S58" s="850"/>
      <c r="T58" s="850"/>
      <c r="U58" s="850"/>
      <c r="V58" s="850"/>
      <c r="W58" s="850"/>
      <c r="X58" s="850"/>
      <c r="Y58" s="850"/>
      <c r="Z58" s="850"/>
      <c r="AA58" s="850"/>
      <c r="AB58" s="850"/>
      <c r="AC58" s="850"/>
      <c r="AD58" s="850"/>
      <c r="AE58" s="851"/>
      <c r="AF58" s="799"/>
      <c r="AG58" s="800"/>
      <c r="AH58" s="800"/>
      <c r="AI58" s="800"/>
      <c r="AJ58" s="801"/>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9"/>
      <c r="R59" s="850"/>
      <c r="S59" s="850"/>
      <c r="T59" s="850"/>
      <c r="U59" s="850"/>
      <c r="V59" s="850"/>
      <c r="W59" s="850"/>
      <c r="X59" s="850"/>
      <c r="Y59" s="850"/>
      <c r="Z59" s="850"/>
      <c r="AA59" s="850"/>
      <c r="AB59" s="850"/>
      <c r="AC59" s="850"/>
      <c r="AD59" s="850"/>
      <c r="AE59" s="851"/>
      <c r="AF59" s="799"/>
      <c r="AG59" s="800"/>
      <c r="AH59" s="800"/>
      <c r="AI59" s="800"/>
      <c r="AJ59" s="801"/>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9"/>
      <c r="R60" s="850"/>
      <c r="S60" s="850"/>
      <c r="T60" s="850"/>
      <c r="U60" s="850"/>
      <c r="V60" s="850"/>
      <c r="W60" s="850"/>
      <c r="X60" s="850"/>
      <c r="Y60" s="850"/>
      <c r="Z60" s="850"/>
      <c r="AA60" s="850"/>
      <c r="AB60" s="850"/>
      <c r="AC60" s="850"/>
      <c r="AD60" s="850"/>
      <c r="AE60" s="851"/>
      <c r="AF60" s="799"/>
      <c r="AG60" s="800"/>
      <c r="AH60" s="800"/>
      <c r="AI60" s="800"/>
      <c r="AJ60" s="801"/>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9"/>
      <c r="R61" s="850"/>
      <c r="S61" s="850"/>
      <c r="T61" s="850"/>
      <c r="U61" s="850"/>
      <c r="V61" s="850"/>
      <c r="W61" s="850"/>
      <c r="X61" s="850"/>
      <c r="Y61" s="850"/>
      <c r="Z61" s="850"/>
      <c r="AA61" s="850"/>
      <c r="AB61" s="850"/>
      <c r="AC61" s="850"/>
      <c r="AD61" s="850"/>
      <c r="AE61" s="851"/>
      <c r="AF61" s="799"/>
      <c r="AG61" s="800"/>
      <c r="AH61" s="800"/>
      <c r="AI61" s="800"/>
      <c r="AJ61" s="801"/>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9"/>
      <c r="R62" s="850"/>
      <c r="S62" s="850"/>
      <c r="T62" s="850"/>
      <c r="U62" s="850"/>
      <c r="V62" s="850"/>
      <c r="W62" s="850"/>
      <c r="X62" s="850"/>
      <c r="Y62" s="850"/>
      <c r="Z62" s="850"/>
      <c r="AA62" s="850"/>
      <c r="AB62" s="850"/>
      <c r="AC62" s="850"/>
      <c r="AD62" s="850"/>
      <c r="AE62" s="851"/>
      <c r="AF62" s="799"/>
      <c r="AG62" s="800"/>
      <c r="AH62" s="800"/>
      <c r="AI62" s="800"/>
      <c r="AJ62" s="801"/>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378</v>
      </c>
      <c r="B63" s="802" t="s">
        <v>399</v>
      </c>
      <c r="C63" s="803"/>
      <c r="D63" s="803"/>
      <c r="E63" s="803"/>
      <c r="F63" s="803"/>
      <c r="G63" s="803"/>
      <c r="H63" s="803"/>
      <c r="I63" s="803"/>
      <c r="J63" s="803"/>
      <c r="K63" s="803"/>
      <c r="L63" s="803"/>
      <c r="M63" s="803"/>
      <c r="N63" s="803"/>
      <c r="O63" s="803"/>
      <c r="P63" s="804"/>
      <c r="Q63" s="854"/>
      <c r="R63" s="855"/>
      <c r="S63" s="855"/>
      <c r="T63" s="855"/>
      <c r="U63" s="855"/>
      <c r="V63" s="855"/>
      <c r="W63" s="855"/>
      <c r="X63" s="855"/>
      <c r="Y63" s="855"/>
      <c r="Z63" s="855"/>
      <c r="AA63" s="855"/>
      <c r="AB63" s="855"/>
      <c r="AC63" s="855"/>
      <c r="AD63" s="855"/>
      <c r="AE63" s="856"/>
      <c r="AF63" s="857">
        <v>3395</v>
      </c>
      <c r="AG63" s="858"/>
      <c r="AH63" s="858"/>
      <c r="AI63" s="858"/>
      <c r="AJ63" s="859"/>
      <c r="AK63" s="860"/>
      <c r="AL63" s="855"/>
      <c r="AM63" s="855"/>
      <c r="AN63" s="855"/>
      <c r="AO63" s="855"/>
      <c r="AP63" s="858">
        <v>15939</v>
      </c>
      <c r="AQ63" s="858"/>
      <c r="AR63" s="858"/>
      <c r="AS63" s="858"/>
      <c r="AT63" s="858"/>
      <c r="AU63" s="858">
        <v>11686</v>
      </c>
      <c r="AV63" s="858"/>
      <c r="AW63" s="858"/>
      <c r="AX63" s="858"/>
      <c r="AY63" s="858"/>
      <c r="AZ63" s="862"/>
      <c r="BA63" s="862"/>
      <c r="BB63" s="862"/>
      <c r="BC63" s="862"/>
      <c r="BD63" s="862"/>
      <c r="BE63" s="863"/>
      <c r="BF63" s="863"/>
      <c r="BG63" s="863"/>
      <c r="BH63" s="863"/>
      <c r="BI63" s="864"/>
      <c r="BJ63" s="865" t="s">
        <v>122</v>
      </c>
      <c r="BK63" s="866"/>
      <c r="BL63" s="866"/>
      <c r="BM63" s="866"/>
      <c r="BN63" s="867"/>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401</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8" t="s">
        <v>385</v>
      </c>
      <c r="AG66" s="828"/>
      <c r="AH66" s="828"/>
      <c r="AI66" s="828"/>
      <c r="AJ66" s="869"/>
      <c r="AK66" s="746" t="s">
        <v>386</v>
      </c>
      <c r="AL66" s="741"/>
      <c r="AM66" s="741"/>
      <c r="AN66" s="741"/>
      <c r="AO66" s="742"/>
      <c r="AP66" s="746" t="s">
        <v>387</v>
      </c>
      <c r="AQ66" s="747"/>
      <c r="AR66" s="747"/>
      <c r="AS66" s="747"/>
      <c r="AT66" s="748"/>
      <c r="AU66" s="746" t="s">
        <v>402</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0"/>
      <c r="AG67" s="831"/>
      <c r="AH67" s="831"/>
      <c r="AI67" s="831"/>
      <c r="AJ67" s="871"/>
      <c r="AK67" s="872"/>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15">
      <c r="A68" s="231">
        <v>1</v>
      </c>
      <c r="B68" s="883" t="s">
        <v>555</v>
      </c>
      <c r="C68" s="884"/>
      <c r="D68" s="884"/>
      <c r="E68" s="884"/>
      <c r="F68" s="884"/>
      <c r="G68" s="884"/>
      <c r="H68" s="884"/>
      <c r="I68" s="884"/>
      <c r="J68" s="884"/>
      <c r="K68" s="884"/>
      <c r="L68" s="884"/>
      <c r="M68" s="884"/>
      <c r="N68" s="884"/>
      <c r="O68" s="884"/>
      <c r="P68" s="885"/>
      <c r="Q68" s="886">
        <v>208</v>
      </c>
      <c r="R68" s="880"/>
      <c r="S68" s="880"/>
      <c r="T68" s="880"/>
      <c r="U68" s="880"/>
      <c r="V68" s="880">
        <v>204</v>
      </c>
      <c r="W68" s="880"/>
      <c r="X68" s="880"/>
      <c r="Y68" s="880"/>
      <c r="Z68" s="880"/>
      <c r="AA68" s="880">
        <v>5</v>
      </c>
      <c r="AB68" s="880"/>
      <c r="AC68" s="880"/>
      <c r="AD68" s="880"/>
      <c r="AE68" s="880"/>
      <c r="AF68" s="880">
        <v>5</v>
      </c>
      <c r="AG68" s="880"/>
      <c r="AH68" s="880"/>
      <c r="AI68" s="880"/>
      <c r="AJ68" s="880"/>
      <c r="AK68" s="880">
        <v>54</v>
      </c>
      <c r="AL68" s="880"/>
      <c r="AM68" s="880"/>
      <c r="AN68" s="880"/>
      <c r="AO68" s="880"/>
      <c r="AP68" s="880" t="s">
        <v>490</v>
      </c>
      <c r="AQ68" s="880"/>
      <c r="AR68" s="880"/>
      <c r="AS68" s="880"/>
      <c r="AT68" s="880"/>
      <c r="AU68" s="880" t="s">
        <v>490</v>
      </c>
      <c r="AV68" s="880"/>
      <c r="AW68" s="880"/>
      <c r="AX68" s="880"/>
      <c r="AY68" s="880"/>
      <c r="AZ68" s="881"/>
      <c r="BA68" s="881"/>
      <c r="BB68" s="881"/>
      <c r="BC68" s="881"/>
      <c r="BD68" s="882"/>
      <c r="BE68" s="236"/>
      <c r="BF68" s="236"/>
      <c r="BG68" s="236"/>
      <c r="BH68" s="236"/>
      <c r="BI68" s="236"/>
      <c r="BJ68" s="236"/>
      <c r="BK68" s="236"/>
      <c r="BL68" s="236"/>
      <c r="BM68" s="236"/>
      <c r="BN68" s="236"/>
      <c r="BO68" s="236"/>
      <c r="BP68" s="236"/>
      <c r="BQ68" s="233">
        <v>62</v>
      </c>
      <c r="BR68" s="238"/>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15">
      <c r="A69" s="233">
        <v>2</v>
      </c>
      <c r="B69" s="887" t="s">
        <v>556</v>
      </c>
      <c r="C69" s="888"/>
      <c r="D69" s="888"/>
      <c r="E69" s="888"/>
      <c r="F69" s="888"/>
      <c r="G69" s="888"/>
      <c r="H69" s="888"/>
      <c r="I69" s="888"/>
      <c r="J69" s="888"/>
      <c r="K69" s="888"/>
      <c r="L69" s="888"/>
      <c r="M69" s="888"/>
      <c r="N69" s="888"/>
      <c r="O69" s="888"/>
      <c r="P69" s="889"/>
      <c r="Q69" s="890">
        <v>81</v>
      </c>
      <c r="R69" s="844"/>
      <c r="S69" s="844"/>
      <c r="T69" s="844"/>
      <c r="U69" s="844"/>
      <c r="V69" s="844">
        <v>81</v>
      </c>
      <c r="W69" s="844"/>
      <c r="X69" s="844"/>
      <c r="Y69" s="844"/>
      <c r="Z69" s="844"/>
      <c r="AA69" s="844">
        <v>0</v>
      </c>
      <c r="AB69" s="844"/>
      <c r="AC69" s="844"/>
      <c r="AD69" s="844"/>
      <c r="AE69" s="844"/>
      <c r="AF69" s="844">
        <v>0</v>
      </c>
      <c r="AG69" s="844"/>
      <c r="AH69" s="844"/>
      <c r="AI69" s="844"/>
      <c r="AJ69" s="844"/>
      <c r="AK69" s="844">
        <v>5</v>
      </c>
      <c r="AL69" s="844"/>
      <c r="AM69" s="844"/>
      <c r="AN69" s="844"/>
      <c r="AO69" s="844"/>
      <c r="AP69" s="844" t="s">
        <v>490</v>
      </c>
      <c r="AQ69" s="844"/>
      <c r="AR69" s="844"/>
      <c r="AS69" s="844"/>
      <c r="AT69" s="844"/>
      <c r="AU69" s="844" t="s">
        <v>490</v>
      </c>
      <c r="AV69" s="844"/>
      <c r="AW69" s="844"/>
      <c r="AX69" s="844"/>
      <c r="AY69" s="844"/>
      <c r="AZ69" s="846"/>
      <c r="BA69" s="846"/>
      <c r="BB69" s="846"/>
      <c r="BC69" s="846"/>
      <c r="BD69" s="847"/>
      <c r="BE69" s="236"/>
      <c r="BF69" s="236"/>
      <c r="BG69" s="236"/>
      <c r="BH69" s="236"/>
      <c r="BI69" s="236"/>
      <c r="BJ69" s="236"/>
      <c r="BK69" s="236"/>
      <c r="BL69" s="236"/>
      <c r="BM69" s="236"/>
      <c r="BN69" s="236"/>
      <c r="BO69" s="236"/>
      <c r="BP69" s="236"/>
      <c r="BQ69" s="233">
        <v>63</v>
      </c>
      <c r="BR69" s="238"/>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15">
      <c r="A70" s="233">
        <v>3</v>
      </c>
      <c r="B70" s="887" t="s">
        <v>557</v>
      </c>
      <c r="C70" s="888"/>
      <c r="D70" s="888"/>
      <c r="E70" s="888"/>
      <c r="F70" s="888"/>
      <c r="G70" s="888"/>
      <c r="H70" s="888"/>
      <c r="I70" s="888"/>
      <c r="J70" s="888"/>
      <c r="K70" s="888"/>
      <c r="L70" s="888"/>
      <c r="M70" s="888"/>
      <c r="N70" s="888"/>
      <c r="O70" s="888"/>
      <c r="P70" s="889"/>
      <c r="Q70" s="890">
        <v>70</v>
      </c>
      <c r="R70" s="844"/>
      <c r="S70" s="844"/>
      <c r="T70" s="844"/>
      <c r="U70" s="844"/>
      <c r="V70" s="844">
        <v>66</v>
      </c>
      <c r="W70" s="844"/>
      <c r="X70" s="844"/>
      <c r="Y70" s="844"/>
      <c r="Z70" s="844"/>
      <c r="AA70" s="844">
        <v>4</v>
      </c>
      <c r="AB70" s="844"/>
      <c r="AC70" s="844"/>
      <c r="AD70" s="844"/>
      <c r="AE70" s="844"/>
      <c r="AF70" s="844">
        <v>4</v>
      </c>
      <c r="AG70" s="844"/>
      <c r="AH70" s="844"/>
      <c r="AI70" s="844"/>
      <c r="AJ70" s="844"/>
      <c r="AK70" s="844">
        <v>3</v>
      </c>
      <c r="AL70" s="844"/>
      <c r="AM70" s="844"/>
      <c r="AN70" s="844"/>
      <c r="AO70" s="844"/>
      <c r="AP70" s="844" t="s">
        <v>490</v>
      </c>
      <c r="AQ70" s="844"/>
      <c r="AR70" s="844"/>
      <c r="AS70" s="844"/>
      <c r="AT70" s="844"/>
      <c r="AU70" s="844" t="s">
        <v>490</v>
      </c>
      <c r="AV70" s="844"/>
      <c r="AW70" s="844"/>
      <c r="AX70" s="844"/>
      <c r="AY70" s="844"/>
      <c r="AZ70" s="846"/>
      <c r="BA70" s="846"/>
      <c r="BB70" s="846"/>
      <c r="BC70" s="846"/>
      <c r="BD70" s="847"/>
      <c r="BE70" s="236"/>
      <c r="BF70" s="236"/>
      <c r="BG70" s="236"/>
      <c r="BH70" s="236"/>
      <c r="BI70" s="236"/>
      <c r="BJ70" s="236"/>
      <c r="BK70" s="236"/>
      <c r="BL70" s="236"/>
      <c r="BM70" s="236"/>
      <c r="BN70" s="236"/>
      <c r="BO70" s="236"/>
      <c r="BP70" s="236"/>
      <c r="BQ70" s="233">
        <v>64</v>
      </c>
      <c r="BR70" s="238"/>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15">
      <c r="A71" s="233">
        <v>4</v>
      </c>
      <c r="B71" s="887" t="s">
        <v>558</v>
      </c>
      <c r="C71" s="888"/>
      <c r="D71" s="888"/>
      <c r="E71" s="888"/>
      <c r="F71" s="888"/>
      <c r="G71" s="888"/>
      <c r="H71" s="888"/>
      <c r="I71" s="888"/>
      <c r="J71" s="888"/>
      <c r="K71" s="888"/>
      <c r="L71" s="888"/>
      <c r="M71" s="888"/>
      <c r="N71" s="888"/>
      <c r="O71" s="888"/>
      <c r="P71" s="889"/>
      <c r="Q71" s="890">
        <v>251106</v>
      </c>
      <c r="R71" s="844"/>
      <c r="S71" s="844"/>
      <c r="T71" s="844"/>
      <c r="U71" s="844"/>
      <c r="V71" s="844">
        <v>250578</v>
      </c>
      <c r="W71" s="844"/>
      <c r="X71" s="844"/>
      <c r="Y71" s="844"/>
      <c r="Z71" s="844"/>
      <c r="AA71" s="844">
        <v>528</v>
      </c>
      <c r="AB71" s="844"/>
      <c r="AC71" s="844"/>
      <c r="AD71" s="844"/>
      <c r="AE71" s="844"/>
      <c r="AF71" s="844">
        <v>528</v>
      </c>
      <c r="AG71" s="844"/>
      <c r="AH71" s="844"/>
      <c r="AI71" s="844"/>
      <c r="AJ71" s="844"/>
      <c r="AK71" s="844" t="s">
        <v>490</v>
      </c>
      <c r="AL71" s="844"/>
      <c r="AM71" s="844"/>
      <c r="AN71" s="844"/>
      <c r="AO71" s="844"/>
      <c r="AP71" s="844" t="s">
        <v>490</v>
      </c>
      <c r="AQ71" s="844"/>
      <c r="AR71" s="844"/>
      <c r="AS71" s="844"/>
      <c r="AT71" s="844"/>
      <c r="AU71" s="844" t="s">
        <v>490</v>
      </c>
      <c r="AV71" s="844"/>
      <c r="AW71" s="844"/>
      <c r="AX71" s="844"/>
      <c r="AY71" s="844"/>
      <c r="AZ71" s="846"/>
      <c r="BA71" s="846"/>
      <c r="BB71" s="846"/>
      <c r="BC71" s="846"/>
      <c r="BD71" s="847"/>
      <c r="BE71" s="236"/>
      <c r="BF71" s="236"/>
      <c r="BG71" s="236"/>
      <c r="BH71" s="236"/>
      <c r="BI71" s="236"/>
      <c r="BJ71" s="236"/>
      <c r="BK71" s="236"/>
      <c r="BL71" s="236"/>
      <c r="BM71" s="236"/>
      <c r="BN71" s="236"/>
      <c r="BO71" s="236"/>
      <c r="BP71" s="236"/>
      <c r="BQ71" s="233">
        <v>65</v>
      </c>
      <c r="BR71" s="238"/>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15">
      <c r="A72" s="233">
        <v>5</v>
      </c>
      <c r="B72" s="887" t="s">
        <v>559</v>
      </c>
      <c r="C72" s="888"/>
      <c r="D72" s="888"/>
      <c r="E72" s="888"/>
      <c r="F72" s="888"/>
      <c r="G72" s="888"/>
      <c r="H72" s="888"/>
      <c r="I72" s="888"/>
      <c r="J72" s="888"/>
      <c r="K72" s="888"/>
      <c r="L72" s="888"/>
      <c r="M72" s="888"/>
      <c r="N72" s="888"/>
      <c r="O72" s="888"/>
      <c r="P72" s="889"/>
      <c r="Q72" s="890">
        <v>475</v>
      </c>
      <c r="R72" s="844"/>
      <c r="S72" s="844"/>
      <c r="T72" s="844"/>
      <c r="U72" s="844"/>
      <c r="V72" s="844">
        <v>462</v>
      </c>
      <c r="W72" s="844"/>
      <c r="X72" s="844"/>
      <c r="Y72" s="844"/>
      <c r="Z72" s="844"/>
      <c r="AA72" s="844">
        <v>13</v>
      </c>
      <c r="AB72" s="844"/>
      <c r="AC72" s="844"/>
      <c r="AD72" s="844"/>
      <c r="AE72" s="844"/>
      <c r="AF72" s="844">
        <v>13</v>
      </c>
      <c r="AG72" s="844"/>
      <c r="AH72" s="844"/>
      <c r="AI72" s="844"/>
      <c r="AJ72" s="844"/>
      <c r="AK72" s="844" t="s">
        <v>490</v>
      </c>
      <c r="AL72" s="844"/>
      <c r="AM72" s="844"/>
      <c r="AN72" s="844"/>
      <c r="AO72" s="844"/>
      <c r="AP72" s="844" t="s">
        <v>576</v>
      </c>
      <c r="AQ72" s="844"/>
      <c r="AR72" s="844"/>
      <c r="AS72" s="844"/>
      <c r="AT72" s="844"/>
      <c r="AU72" s="844" t="s">
        <v>490</v>
      </c>
      <c r="AV72" s="844"/>
      <c r="AW72" s="844"/>
      <c r="AX72" s="844"/>
      <c r="AY72" s="844"/>
      <c r="AZ72" s="846"/>
      <c r="BA72" s="846"/>
      <c r="BB72" s="846"/>
      <c r="BC72" s="846"/>
      <c r="BD72" s="847"/>
      <c r="BE72" s="236"/>
      <c r="BF72" s="236"/>
      <c r="BG72" s="236"/>
      <c r="BH72" s="236"/>
      <c r="BI72" s="236"/>
      <c r="BJ72" s="236"/>
      <c r="BK72" s="236"/>
      <c r="BL72" s="236"/>
      <c r="BM72" s="236"/>
      <c r="BN72" s="236"/>
      <c r="BO72" s="236"/>
      <c r="BP72" s="236"/>
      <c r="BQ72" s="233">
        <v>66</v>
      </c>
      <c r="BR72" s="238"/>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15">
      <c r="A73" s="233">
        <v>6</v>
      </c>
      <c r="B73" s="887"/>
      <c r="C73" s="888"/>
      <c r="D73" s="888"/>
      <c r="E73" s="888"/>
      <c r="F73" s="888"/>
      <c r="G73" s="888"/>
      <c r="H73" s="888"/>
      <c r="I73" s="888"/>
      <c r="J73" s="888"/>
      <c r="K73" s="888"/>
      <c r="L73" s="888"/>
      <c r="M73" s="888"/>
      <c r="N73" s="888"/>
      <c r="O73" s="888"/>
      <c r="P73" s="889"/>
      <c r="Q73" s="890"/>
      <c r="R73" s="844"/>
      <c r="S73" s="844"/>
      <c r="T73" s="844"/>
      <c r="U73" s="844"/>
      <c r="V73" s="844"/>
      <c r="W73" s="844"/>
      <c r="X73" s="844"/>
      <c r="Y73" s="844"/>
      <c r="Z73" s="844"/>
      <c r="AA73" s="844"/>
      <c r="AB73" s="844"/>
      <c r="AC73" s="844"/>
      <c r="AD73" s="844"/>
      <c r="AE73" s="844"/>
      <c r="AF73" s="844"/>
      <c r="AG73" s="844"/>
      <c r="AH73" s="844"/>
      <c r="AI73" s="844"/>
      <c r="AJ73" s="844"/>
      <c r="AK73" s="844"/>
      <c r="AL73" s="844"/>
      <c r="AM73" s="844"/>
      <c r="AN73" s="844"/>
      <c r="AO73" s="844"/>
      <c r="AP73" s="844"/>
      <c r="AQ73" s="844"/>
      <c r="AR73" s="844"/>
      <c r="AS73" s="844"/>
      <c r="AT73" s="844"/>
      <c r="AU73" s="844"/>
      <c r="AV73" s="844"/>
      <c r="AW73" s="844"/>
      <c r="AX73" s="844"/>
      <c r="AY73" s="844"/>
      <c r="AZ73" s="846"/>
      <c r="BA73" s="846"/>
      <c r="BB73" s="846"/>
      <c r="BC73" s="846"/>
      <c r="BD73" s="847"/>
      <c r="BE73" s="236"/>
      <c r="BF73" s="236"/>
      <c r="BG73" s="236"/>
      <c r="BH73" s="236"/>
      <c r="BI73" s="236"/>
      <c r="BJ73" s="236"/>
      <c r="BK73" s="236"/>
      <c r="BL73" s="236"/>
      <c r="BM73" s="236"/>
      <c r="BN73" s="236"/>
      <c r="BO73" s="236"/>
      <c r="BP73" s="236"/>
      <c r="BQ73" s="233">
        <v>67</v>
      </c>
      <c r="BR73" s="238"/>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15">
      <c r="A74" s="233">
        <v>7</v>
      </c>
      <c r="B74" s="887"/>
      <c r="C74" s="888"/>
      <c r="D74" s="888"/>
      <c r="E74" s="888"/>
      <c r="F74" s="888"/>
      <c r="G74" s="888"/>
      <c r="H74" s="888"/>
      <c r="I74" s="888"/>
      <c r="J74" s="888"/>
      <c r="K74" s="888"/>
      <c r="L74" s="888"/>
      <c r="M74" s="888"/>
      <c r="N74" s="888"/>
      <c r="O74" s="888"/>
      <c r="P74" s="889"/>
      <c r="Q74" s="890"/>
      <c r="R74" s="844"/>
      <c r="S74" s="844"/>
      <c r="T74" s="844"/>
      <c r="U74" s="844"/>
      <c r="V74" s="844"/>
      <c r="W74" s="844"/>
      <c r="X74" s="844"/>
      <c r="Y74" s="844"/>
      <c r="Z74" s="844"/>
      <c r="AA74" s="844"/>
      <c r="AB74" s="844"/>
      <c r="AC74" s="844"/>
      <c r="AD74" s="844"/>
      <c r="AE74" s="844"/>
      <c r="AF74" s="844"/>
      <c r="AG74" s="844"/>
      <c r="AH74" s="844"/>
      <c r="AI74" s="844"/>
      <c r="AJ74" s="844"/>
      <c r="AK74" s="844"/>
      <c r="AL74" s="844"/>
      <c r="AM74" s="844"/>
      <c r="AN74" s="844"/>
      <c r="AO74" s="844"/>
      <c r="AP74" s="844"/>
      <c r="AQ74" s="844"/>
      <c r="AR74" s="844"/>
      <c r="AS74" s="844"/>
      <c r="AT74" s="844"/>
      <c r="AU74" s="844"/>
      <c r="AV74" s="844"/>
      <c r="AW74" s="844"/>
      <c r="AX74" s="844"/>
      <c r="AY74" s="844"/>
      <c r="AZ74" s="846"/>
      <c r="BA74" s="846"/>
      <c r="BB74" s="846"/>
      <c r="BC74" s="846"/>
      <c r="BD74" s="847"/>
      <c r="BE74" s="236"/>
      <c r="BF74" s="236"/>
      <c r="BG74" s="236"/>
      <c r="BH74" s="236"/>
      <c r="BI74" s="236"/>
      <c r="BJ74" s="236"/>
      <c r="BK74" s="236"/>
      <c r="BL74" s="236"/>
      <c r="BM74" s="236"/>
      <c r="BN74" s="236"/>
      <c r="BO74" s="236"/>
      <c r="BP74" s="236"/>
      <c r="BQ74" s="233">
        <v>68</v>
      </c>
      <c r="BR74" s="238"/>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15">
      <c r="A75" s="233">
        <v>8</v>
      </c>
      <c r="B75" s="887"/>
      <c r="C75" s="888"/>
      <c r="D75" s="888"/>
      <c r="E75" s="888"/>
      <c r="F75" s="888"/>
      <c r="G75" s="888"/>
      <c r="H75" s="888"/>
      <c r="I75" s="888"/>
      <c r="J75" s="888"/>
      <c r="K75" s="888"/>
      <c r="L75" s="888"/>
      <c r="M75" s="888"/>
      <c r="N75" s="888"/>
      <c r="O75" s="888"/>
      <c r="P75" s="889"/>
      <c r="Q75" s="891"/>
      <c r="R75" s="892"/>
      <c r="S75" s="892"/>
      <c r="T75" s="892"/>
      <c r="U75" s="848"/>
      <c r="V75" s="893"/>
      <c r="W75" s="892"/>
      <c r="X75" s="892"/>
      <c r="Y75" s="892"/>
      <c r="Z75" s="848"/>
      <c r="AA75" s="893"/>
      <c r="AB75" s="892"/>
      <c r="AC75" s="892"/>
      <c r="AD75" s="892"/>
      <c r="AE75" s="848"/>
      <c r="AF75" s="893"/>
      <c r="AG75" s="892"/>
      <c r="AH75" s="892"/>
      <c r="AI75" s="892"/>
      <c r="AJ75" s="848"/>
      <c r="AK75" s="893"/>
      <c r="AL75" s="892"/>
      <c r="AM75" s="892"/>
      <c r="AN75" s="892"/>
      <c r="AO75" s="848"/>
      <c r="AP75" s="893"/>
      <c r="AQ75" s="892"/>
      <c r="AR75" s="892"/>
      <c r="AS75" s="892"/>
      <c r="AT75" s="848"/>
      <c r="AU75" s="893"/>
      <c r="AV75" s="892"/>
      <c r="AW75" s="892"/>
      <c r="AX75" s="892"/>
      <c r="AY75" s="848"/>
      <c r="AZ75" s="846"/>
      <c r="BA75" s="846"/>
      <c r="BB75" s="846"/>
      <c r="BC75" s="846"/>
      <c r="BD75" s="847"/>
      <c r="BE75" s="236"/>
      <c r="BF75" s="236"/>
      <c r="BG75" s="236"/>
      <c r="BH75" s="236"/>
      <c r="BI75" s="236"/>
      <c r="BJ75" s="236"/>
      <c r="BK75" s="236"/>
      <c r="BL75" s="236"/>
      <c r="BM75" s="236"/>
      <c r="BN75" s="236"/>
      <c r="BO75" s="236"/>
      <c r="BP75" s="236"/>
      <c r="BQ75" s="233">
        <v>69</v>
      </c>
      <c r="BR75" s="238"/>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15">
      <c r="A76" s="233">
        <v>9</v>
      </c>
      <c r="B76" s="887"/>
      <c r="C76" s="888"/>
      <c r="D76" s="888"/>
      <c r="E76" s="888"/>
      <c r="F76" s="888"/>
      <c r="G76" s="888"/>
      <c r="H76" s="888"/>
      <c r="I76" s="888"/>
      <c r="J76" s="888"/>
      <c r="K76" s="888"/>
      <c r="L76" s="888"/>
      <c r="M76" s="888"/>
      <c r="N76" s="888"/>
      <c r="O76" s="888"/>
      <c r="P76" s="889"/>
      <c r="Q76" s="891"/>
      <c r="R76" s="892"/>
      <c r="S76" s="892"/>
      <c r="T76" s="892"/>
      <c r="U76" s="848"/>
      <c r="V76" s="893"/>
      <c r="W76" s="892"/>
      <c r="X76" s="892"/>
      <c r="Y76" s="892"/>
      <c r="Z76" s="848"/>
      <c r="AA76" s="893"/>
      <c r="AB76" s="892"/>
      <c r="AC76" s="892"/>
      <c r="AD76" s="892"/>
      <c r="AE76" s="848"/>
      <c r="AF76" s="893"/>
      <c r="AG76" s="892"/>
      <c r="AH76" s="892"/>
      <c r="AI76" s="892"/>
      <c r="AJ76" s="848"/>
      <c r="AK76" s="893"/>
      <c r="AL76" s="892"/>
      <c r="AM76" s="892"/>
      <c r="AN76" s="892"/>
      <c r="AO76" s="848"/>
      <c r="AP76" s="893"/>
      <c r="AQ76" s="892"/>
      <c r="AR76" s="892"/>
      <c r="AS76" s="892"/>
      <c r="AT76" s="848"/>
      <c r="AU76" s="893"/>
      <c r="AV76" s="892"/>
      <c r="AW76" s="892"/>
      <c r="AX76" s="892"/>
      <c r="AY76" s="848"/>
      <c r="AZ76" s="846"/>
      <c r="BA76" s="846"/>
      <c r="BB76" s="846"/>
      <c r="BC76" s="846"/>
      <c r="BD76" s="847"/>
      <c r="BE76" s="236"/>
      <c r="BF76" s="236"/>
      <c r="BG76" s="236"/>
      <c r="BH76" s="236"/>
      <c r="BI76" s="236"/>
      <c r="BJ76" s="236"/>
      <c r="BK76" s="236"/>
      <c r="BL76" s="236"/>
      <c r="BM76" s="236"/>
      <c r="BN76" s="236"/>
      <c r="BO76" s="236"/>
      <c r="BP76" s="236"/>
      <c r="BQ76" s="233">
        <v>70</v>
      </c>
      <c r="BR76" s="238"/>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15">
      <c r="A77" s="233">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6"/>
      <c r="BF77" s="236"/>
      <c r="BG77" s="236"/>
      <c r="BH77" s="236"/>
      <c r="BI77" s="236"/>
      <c r="BJ77" s="236"/>
      <c r="BK77" s="236"/>
      <c r="BL77" s="236"/>
      <c r="BM77" s="236"/>
      <c r="BN77" s="236"/>
      <c r="BO77" s="236"/>
      <c r="BP77" s="236"/>
      <c r="BQ77" s="233">
        <v>71</v>
      </c>
      <c r="BR77" s="238"/>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15">
      <c r="A78" s="233">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6"/>
      <c r="BF78" s="236"/>
      <c r="BG78" s="236"/>
      <c r="BH78" s="236"/>
      <c r="BI78" s="236"/>
      <c r="BJ78" s="224"/>
      <c r="BK78" s="224"/>
      <c r="BL78" s="224"/>
      <c r="BM78" s="224"/>
      <c r="BN78" s="224"/>
      <c r="BO78" s="236"/>
      <c r="BP78" s="236"/>
      <c r="BQ78" s="233">
        <v>72</v>
      </c>
      <c r="BR78" s="238"/>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15">
      <c r="A79" s="233">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6"/>
      <c r="BF79" s="236"/>
      <c r="BG79" s="236"/>
      <c r="BH79" s="236"/>
      <c r="BI79" s="236"/>
      <c r="BJ79" s="224"/>
      <c r="BK79" s="224"/>
      <c r="BL79" s="224"/>
      <c r="BM79" s="224"/>
      <c r="BN79" s="224"/>
      <c r="BO79" s="236"/>
      <c r="BP79" s="236"/>
      <c r="BQ79" s="233">
        <v>73</v>
      </c>
      <c r="BR79" s="238"/>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15">
      <c r="A80" s="233">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6"/>
      <c r="BF80" s="236"/>
      <c r="BG80" s="236"/>
      <c r="BH80" s="236"/>
      <c r="BI80" s="236"/>
      <c r="BJ80" s="236"/>
      <c r="BK80" s="236"/>
      <c r="BL80" s="236"/>
      <c r="BM80" s="236"/>
      <c r="BN80" s="236"/>
      <c r="BO80" s="236"/>
      <c r="BP80" s="236"/>
      <c r="BQ80" s="233">
        <v>74</v>
      </c>
      <c r="BR80" s="238"/>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15">
      <c r="A81" s="233">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6"/>
      <c r="BF81" s="236"/>
      <c r="BG81" s="236"/>
      <c r="BH81" s="236"/>
      <c r="BI81" s="236"/>
      <c r="BJ81" s="236"/>
      <c r="BK81" s="236"/>
      <c r="BL81" s="236"/>
      <c r="BM81" s="236"/>
      <c r="BN81" s="236"/>
      <c r="BO81" s="236"/>
      <c r="BP81" s="236"/>
      <c r="BQ81" s="233">
        <v>75</v>
      </c>
      <c r="BR81" s="238"/>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15">
      <c r="A82" s="233">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6"/>
      <c r="BF82" s="236"/>
      <c r="BG82" s="236"/>
      <c r="BH82" s="236"/>
      <c r="BI82" s="236"/>
      <c r="BJ82" s="236"/>
      <c r="BK82" s="236"/>
      <c r="BL82" s="236"/>
      <c r="BM82" s="236"/>
      <c r="BN82" s="236"/>
      <c r="BO82" s="236"/>
      <c r="BP82" s="236"/>
      <c r="BQ82" s="233">
        <v>76</v>
      </c>
      <c r="BR82" s="238"/>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15">
      <c r="A83" s="233">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6"/>
      <c r="BF83" s="236"/>
      <c r="BG83" s="236"/>
      <c r="BH83" s="236"/>
      <c r="BI83" s="236"/>
      <c r="BJ83" s="236"/>
      <c r="BK83" s="236"/>
      <c r="BL83" s="236"/>
      <c r="BM83" s="236"/>
      <c r="BN83" s="236"/>
      <c r="BO83" s="236"/>
      <c r="BP83" s="236"/>
      <c r="BQ83" s="233">
        <v>77</v>
      </c>
      <c r="BR83" s="238"/>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15">
      <c r="A84" s="233">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6"/>
      <c r="BF84" s="236"/>
      <c r="BG84" s="236"/>
      <c r="BH84" s="236"/>
      <c r="BI84" s="236"/>
      <c r="BJ84" s="236"/>
      <c r="BK84" s="236"/>
      <c r="BL84" s="236"/>
      <c r="BM84" s="236"/>
      <c r="BN84" s="236"/>
      <c r="BO84" s="236"/>
      <c r="BP84" s="236"/>
      <c r="BQ84" s="233">
        <v>78</v>
      </c>
      <c r="BR84" s="238"/>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15">
      <c r="A85" s="233">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6"/>
      <c r="BF85" s="236"/>
      <c r="BG85" s="236"/>
      <c r="BH85" s="236"/>
      <c r="BI85" s="236"/>
      <c r="BJ85" s="236"/>
      <c r="BK85" s="236"/>
      <c r="BL85" s="236"/>
      <c r="BM85" s="236"/>
      <c r="BN85" s="236"/>
      <c r="BO85" s="236"/>
      <c r="BP85" s="236"/>
      <c r="BQ85" s="233">
        <v>79</v>
      </c>
      <c r="BR85" s="238"/>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15">
      <c r="A86" s="233">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6"/>
      <c r="BF86" s="236"/>
      <c r="BG86" s="236"/>
      <c r="BH86" s="236"/>
      <c r="BI86" s="236"/>
      <c r="BJ86" s="236"/>
      <c r="BK86" s="236"/>
      <c r="BL86" s="236"/>
      <c r="BM86" s="236"/>
      <c r="BN86" s="236"/>
      <c r="BO86" s="236"/>
      <c r="BP86" s="236"/>
      <c r="BQ86" s="233">
        <v>80</v>
      </c>
      <c r="BR86" s="238"/>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15">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
      <c r="A88" s="235" t="s">
        <v>378</v>
      </c>
      <c r="B88" s="802" t="s">
        <v>403</v>
      </c>
      <c r="C88" s="803"/>
      <c r="D88" s="803"/>
      <c r="E88" s="803"/>
      <c r="F88" s="803"/>
      <c r="G88" s="803"/>
      <c r="H88" s="803"/>
      <c r="I88" s="803"/>
      <c r="J88" s="803"/>
      <c r="K88" s="803"/>
      <c r="L88" s="803"/>
      <c r="M88" s="803"/>
      <c r="N88" s="803"/>
      <c r="O88" s="803"/>
      <c r="P88" s="804"/>
      <c r="Q88" s="854"/>
      <c r="R88" s="855"/>
      <c r="S88" s="855"/>
      <c r="T88" s="855"/>
      <c r="U88" s="855"/>
      <c r="V88" s="855"/>
      <c r="W88" s="855"/>
      <c r="X88" s="855"/>
      <c r="Y88" s="855"/>
      <c r="Z88" s="855"/>
      <c r="AA88" s="855"/>
      <c r="AB88" s="855"/>
      <c r="AC88" s="855"/>
      <c r="AD88" s="855"/>
      <c r="AE88" s="855"/>
      <c r="AF88" s="858">
        <v>550</v>
      </c>
      <c r="AG88" s="858"/>
      <c r="AH88" s="858"/>
      <c r="AI88" s="858"/>
      <c r="AJ88" s="858"/>
      <c r="AK88" s="855"/>
      <c r="AL88" s="855"/>
      <c r="AM88" s="855"/>
      <c r="AN88" s="855"/>
      <c r="AO88" s="855"/>
      <c r="AP88" s="858" t="s">
        <v>490</v>
      </c>
      <c r="AQ88" s="858"/>
      <c r="AR88" s="858"/>
      <c r="AS88" s="858"/>
      <c r="AT88" s="858"/>
      <c r="AU88" s="858" t="s">
        <v>490</v>
      </c>
      <c r="AV88" s="858"/>
      <c r="AW88" s="858"/>
      <c r="AX88" s="858"/>
      <c r="AY88" s="858"/>
      <c r="AZ88" s="863"/>
      <c r="BA88" s="863"/>
      <c r="BB88" s="863"/>
      <c r="BC88" s="863"/>
      <c r="BD88" s="864"/>
      <c r="BE88" s="236"/>
      <c r="BF88" s="236"/>
      <c r="BG88" s="236"/>
      <c r="BH88" s="236"/>
      <c r="BI88" s="236"/>
      <c r="BJ88" s="236"/>
      <c r="BK88" s="236"/>
      <c r="BL88" s="236"/>
      <c r="BM88" s="236"/>
      <c r="BN88" s="236"/>
      <c r="BO88" s="236"/>
      <c r="BP88" s="236"/>
      <c r="BQ88" s="233">
        <v>82</v>
      </c>
      <c r="BR88" s="238"/>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404</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264</v>
      </c>
      <c r="CS102" s="866"/>
      <c r="CT102" s="866"/>
      <c r="CU102" s="866"/>
      <c r="CV102" s="905"/>
      <c r="CW102" s="904">
        <v>79</v>
      </c>
      <c r="CX102" s="866"/>
      <c r="CY102" s="866"/>
      <c r="CZ102" s="866"/>
      <c r="DA102" s="905"/>
      <c r="DB102" s="904" t="s">
        <v>490</v>
      </c>
      <c r="DC102" s="866"/>
      <c r="DD102" s="866"/>
      <c r="DE102" s="866"/>
      <c r="DF102" s="905"/>
      <c r="DG102" s="904" t="s">
        <v>490</v>
      </c>
      <c r="DH102" s="866"/>
      <c r="DI102" s="866"/>
      <c r="DJ102" s="866"/>
      <c r="DK102" s="905"/>
      <c r="DL102" s="904">
        <v>900</v>
      </c>
      <c r="DM102" s="866"/>
      <c r="DN102" s="866"/>
      <c r="DO102" s="866"/>
      <c r="DP102" s="905"/>
      <c r="DQ102" s="904">
        <v>810</v>
      </c>
      <c r="DR102" s="866"/>
      <c r="DS102" s="866"/>
      <c r="DT102" s="866"/>
      <c r="DU102" s="905"/>
      <c r="DV102" s="802"/>
      <c r="DW102" s="803"/>
      <c r="DX102" s="803"/>
      <c r="DY102" s="803"/>
      <c r="DZ102" s="92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405</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406</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1" t="s">
        <v>409</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410</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15">
      <c r="A109" s="926" t="s">
        <v>411</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412</v>
      </c>
      <c r="AB109" s="907"/>
      <c r="AC109" s="907"/>
      <c r="AD109" s="907"/>
      <c r="AE109" s="908"/>
      <c r="AF109" s="906" t="s">
        <v>413</v>
      </c>
      <c r="AG109" s="907"/>
      <c r="AH109" s="907"/>
      <c r="AI109" s="907"/>
      <c r="AJ109" s="908"/>
      <c r="AK109" s="906" t="s">
        <v>294</v>
      </c>
      <c r="AL109" s="907"/>
      <c r="AM109" s="907"/>
      <c r="AN109" s="907"/>
      <c r="AO109" s="908"/>
      <c r="AP109" s="906" t="s">
        <v>414</v>
      </c>
      <c r="AQ109" s="907"/>
      <c r="AR109" s="907"/>
      <c r="AS109" s="907"/>
      <c r="AT109" s="909"/>
      <c r="AU109" s="926" t="s">
        <v>411</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412</v>
      </c>
      <c r="BR109" s="907"/>
      <c r="BS109" s="907"/>
      <c r="BT109" s="907"/>
      <c r="BU109" s="908"/>
      <c r="BV109" s="906" t="s">
        <v>413</v>
      </c>
      <c r="BW109" s="907"/>
      <c r="BX109" s="907"/>
      <c r="BY109" s="907"/>
      <c r="BZ109" s="908"/>
      <c r="CA109" s="906" t="s">
        <v>294</v>
      </c>
      <c r="CB109" s="907"/>
      <c r="CC109" s="907"/>
      <c r="CD109" s="907"/>
      <c r="CE109" s="908"/>
      <c r="CF109" s="927" t="s">
        <v>414</v>
      </c>
      <c r="CG109" s="927"/>
      <c r="CH109" s="927"/>
      <c r="CI109" s="927"/>
      <c r="CJ109" s="927"/>
      <c r="CK109" s="906" t="s">
        <v>415</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412</v>
      </c>
      <c r="DH109" s="907"/>
      <c r="DI109" s="907"/>
      <c r="DJ109" s="907"/>
      <c r="DK109" s="908"/>
      <c r="DL109" s="906" t="s">
        <v>413</v>
      </c>
      <c r="DM109" s="907"/>
      <c r="DN109" s="907"/>
      <c r="DO109" s="907"/>
      <c r="DP109" s="908"/>
      <c r="DQ109" s="906" t="s">
        <v>294</v>
      </c>
      <c r="DR109" s="907"/>
      <c r="DS109" s="907"/>
      <c r="DT109" s="907"/>
      <c r="DU109" s="908"/>
      <c r="DV109" s="906" t="s">
        <v>414</v>
      </c>
      <c r="DW109" s="907"/>
      <c r="DX109" s="907"/>
      <c r="DY109" s="907"/>
      <c r="DZ109" s="909"/>
    </row>
    <row r="110" spans="1:131" s="224" customFormat="1" ht="26.25" customHeight="1" x14ac:dyDescent="0.15">
      <c r="A110" s="910" t="s">
        <v>416</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3317685</v>
      </c>
      <c r="AB110" s="914"/>
      <c r="AC110" s="914"/>
      <c r="AD110" s="914"/>
      <c r="AE110" s="915"/>
      <c r="AF110" s="916">
        <v>3227931</v>
      </c>
      <c r="AG110" s="914"/>
      <c r="AH110" s="914"/>
      <c r="AI110" s="914"/>
      <c r="AJ110" s="915"/>
      <c r="AK110" s="916">
        <v>3181778</v>
      </c>
      <c r="AL110" s="914"/>
      <c r="AM110" s="914"/>
      <c r="AN110" s="914"/>
      <c r="AO110" s="915"/>
      <c r="AP110" s="917">
        <v>22.3</v>
      </c>
      <c r="AQ110" s="918"/>
      <c r="AR110" s="918"/>
      <c r="AS110" s="918"/>
      <c r="AT110" s="919"/>
      <c r="AU110" s="920" t="s">
        <v>69</v>
      </c>
      <c r="AV110" s="921"/>
      <c r="AW110" s="921"/>
      <c r="AX110" s="921"/>
      <c r="AY110" s="921"/>
      <c r="AZ110" s="943" t="s">
        <v>417</v>
      </c>
      <c r="BA110" s="911"/>
      <c r="BB110" s="911"/>
      <c r="BC110" s="911"/>
      <c r="BD110" s="911"/>
      <c r="BE110" s="911"/>
      <c r="BF110" s="911"/>
      <c r="BG110" s="911"/>
      <c r="BH110" s="911"/>
      <c r="BI110" s="911"/>
      <c r="BJ110" s="911"/>
      <c r="BK110" s="911"/>
      <c r="BL110" s="911"/>
      <c r="BM110" s="911"/>
      <c r="BN110" s="911"/>
      <c r="BO110" s="911"/>
      <c r="BP110" s="912"/>
      <c r="BQ110" s="944">
        <v>23935027</v>
      </c>
      <c r="BR110" s="945"/>
      <c r="BS110" s="945"/>
      <c r="BT110" s="945"/>
      <c r="BU110" s="945"/>
      <c r="BV110" s="945">
        <v>22817656</v>
      </c>
      <c r="BW110" s="945"/>
      <c r="BX110" s="945"/>
      <c r="BY110" s="945"/>
      <c r="BZ110" s="945"/>
      <c r="CA110" s="945">
        <v>22087381</v>
      </c>
      <c r="CB110" s="945"/>
      <c r="CC110" s="945"/>
      <c r="CD110" s="945"/>
      <c r="CE110" s="945"/>
      <c r="CF110" s="958">
        <v>154.69999999999999</v>
      </c>
      <c r="CG110" s="959"/>
      <c r="CH110" s="959"/>
      <c r="CI110" s="959"/>
      <c r="CJ110" s="959"/>
      <c r="CK110" s="960" t="s">
        <v>418</v>
      </c>
      <c r="CL110" s="961"/>
      <c r="CM110" s="943" t="s">
        <v>419</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15">
      <c r="A111" s="948" t="s">
        <v>420</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421</v>
      </c>
      <c r="BA111" s="937"/>
      <c r="BB111" s="937"/>
      <c r="BC111" s="937"/>
      <c r="BD111" s="937"/>
      <c r="BE111" s="937"/>
      <c r="BF111" s="937"/>
      <c r="BG111" s="937"/>
      <c r="BH111" s="937"/>
      <c r="BI111" s="937"/>
      <c r="BJ111" s="937"/>
      <c r="BK111" s="937"/>
      <c r="BL111" s="937"/>
      <c r="BM111" s="937"/>
      <c r="BN111" s="937"/>
      <c r="BO111" s="937"/>
      <c r="BP111" s="938"/>
      <c r="BQ111" s="939">
        <v>27322</v>
      </c>
      <c r="BR111" s="940"/>
      <c r="BS111" s="940"/>
      <c r="BT111" s="940"/>
      <c r="BU111" s="940"/>
      <c r="BV111" s="940">
        <v>22098</v>
      </c>
      <c r="BW111" s="940"/>
      <c r="BX111" s="940"/>
      <c r="BY111" s="940"/>
      <c r="BZ111" s="940"/>
      <c r="CA111" s="940">
        <v>20528</v>
      </c>
      <c r="CB111" s="940"/>
      <c r="CC111" s="940"/>
      <c r="CD111" s="940"/>
      <c r="CE111" s="940"/>
      <c r="CF111" s="934">
        <v>0.1</v>
      </c>
      <c r="CG111" s="935"/>
      <c r="CH111" s="935"/>
      <c r="CI111" s="935"/>
      <c r="CJ111" s="935"/>
      <c r="CK111" s="962"/>
      <c r="CL111" s="963"/>
      <c r="CM111" s="936" t="s">
        <v>422</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15">
      <c r="A112" s="966" t="s">
        <v>423</v>
      </c>
      <c r="B112" s="967"/>
      <c r="C112" s="937" t="s">
        <v>424</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425</v>
      </c>
      <c r="BA112" s="937"/>
      <c r="BB112" s="937"/>
      <c r="BC112" s="937"/>
      <c r="BD112" s="937"/>
      <c r="BE112" s="937"/>
      <c r="BF112" s="937"/>
      <c r="BG112" s="937"/>
      <c r="BH112" s="937"/>
      <c r="BI112" s="937"/>
      <c r="BJ112" s="937"/>
      <c r="BK112" s="937"/>
      <c r="BL112" s="937"/>
      <c r="BM112" s="937"/>
      <c r="BN112" s="937"/>
      <c r="BO112" s="937"/>
      <c r="BP112" s="938"/>
      <c r="BQ112" s="939">
        <v>12948882</v>
      </c>
      <c r="BR112" s="940"/>
      <c r="BS112" s="940"/>
      <c r="BT112" s="940"/>
      <c r="BU112" s="940"/>
      <c r="BV112" s="940">
        <v>12110514</v>
      </c>
      <c r="BW112" s="940"/>
      <c r="BX112" s="940"/>
      <c r="BY112" s="940"/>
      <c r="BZ112" s="940"/>
      <c r="CA112" s="940">
        <v>11735373</v>
      </c>
      <c r="CB112" s="940"/>
      <c r="CC112" s="940"/>
      <c r="CD112" s="940"/>
      <c r="CE112" s="940"/>
      <c r="CF112" s="934">
        <v>82.2</v>
      </c>
      <c r="CG112" s="935"/>
      <c r="CH112" s="935"/>
      <c r="CI112" s="935"/>
      <c r="CJ112" s="935"/>
      <c r="CK112" s="962"/>
      <c r="CL112" s="963"/>
      <c r="CM112" s="936" t="s">
        <v>426</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15">
      <c r="A113" s="968"/>
      <c r="B113" s="969"/>
      <c r="C113" s="937" t="s">
        <v>427</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1129016</v>
      </c>
      <c r="AB113" s="952"/>
      <c r="AC113" s="952"/>
      <c r="AD113" s="952"/>
      <c r="AE113" s="953"/>
      <c r="AF113" s="954">
        <v>1082119</v>
      </c>
      <c r="AG113" s="952"/>
      <c r="AH113" s="952"/>
      <c r="AI113" s="952"/>
      <c r="AJ113" s="953"/>
      <c r="AK113" s="954">
        <v>1098551</v>
      </c>
      <c r="AL113" s="952"/>
      <c r="AM113" s="952"/>
      <c r="AN113" s="952"/>
      <c r="AO113" s="953"/>
      <c r="AP113" s="955">
        <v>7.7</v>
      </c>
      <c r="AQ113" s="956"/>
      <c r="AR113" s="956"/>
      <c r="AS113" s="956"/>
      <c r="AT113" s="957"/>
      <c r="AU113" s="922"/>
      <c r="AV113" s="923"/>
      <c r="AW113" s="923"/>
      <c r="AX113" s="923"/>
      <c r="AY113" s="923"/>
      <c r="AZ113" s="936" t="s">
        <v>428</v>
      </c>
      <c r="BA113" s="937"/>
      <c r="BB113" s="937"/>
      <c r="BC113" s="937"/>
      <c r="BD113" s="937"/>
      <c r="BE113" s="937"/>
      <c r="BF113" s="937"/>
      <c r="BG113" s="937"/>
      <c r="BH113" s="937"/>
      <c r="BI113" s="937"/>
      <c r="BJ113" s="937"/>
      <c r="BK113" s="937"/>
      <c r="BL113" s="937"/>
      <c r="BM113" s="937"/>
      <c r="BN113" s="937"/>
      <c r="BO113" s="937"/>
      <c r="BP113" s="938"/>
      <c r="BQ113" s="939" t="s">
        <v>122</v>
      </c>
      <c r="BR113" s="940"/>
      <c r="BS113" s="940"/>
      <c r="BT113" s="940"/>
      <c r="BU113" s="940"/>
      <c r="BV113" s="940" t="s">
        <v>122</v>
      </c>
      <c r="BW113" s="940"/>
      <c r="BX113" s="940"/>
      <c r="BY113" s="940"/>
      <c r="BZ113" s="940"/>
      <c r="CA113" s="940" t="s">
        <v>122</v>
      </c>
      <c r="CB113" s="940"/>
      <c r="CC113" s="940"/>
      <c r="CD113" s="940"/>
      <c r="CE113" s="940"/>
      <c r="CF113" s="934" t="s">
        <v>122</v>
      </c>
      <c r="CG113" s="935"/>
      <c r="CH113" s="935"/>
      <c r="CI113" s="935"/>
      <c r="CJ113" s="935"/>
      <c r="CK113" s="962"/>
      <c r="CL113" s="963"/>
      <c r="CM113" s="936" t="s">
        <v>429</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v>27322</v>
      </c>
      <c r="DH113" s="973"/>
      <c r="DI113" s="973"/>
      <c r="DJ113" s="973"/>
      <c r="DK113" s="974"/>
      <c r="DL113" s="975">
        <v>22098</v>
      </c>
      <c r="DM113" s="973"/>
      <c r="DN113" s="973"/>
      <c r="DO113" s="973"/>
      <c r="DP113" s="974"/>
      <c r="DQ113" s="975">
        <v>20528</v>
      </c>
      <c r="DR113" s="973"/>
      <c r="DS113" s="973"/>
      <c r="DT113" s="973"/>
      <c r="DU113" s="974"/>
      <c r="DV113" s="976">
        <v>0.1</v>
      </c>
      <c r="DW113" s="977"/>
      <c r="DX113" s="977"/>
      <c r="DY113" s="977"/>
      <c r="DZ113" s="978"/>
    </row>
    <row r="114" spans="1:130" s="224" customFormat="1" ht="26.25" customHeight="1" x14ac:dyDescent="0.15">
      <c r="A114" s="968"/>
      <c r="B114" s="969"/>
      <c r="C114" s="937" t="s">
        <v>430</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t="s">
        <v>122</v>
      </c>
      <c r="AB114" s="973"/>
      <c r="AC114" s="973"/>
      <c r="AD114" s="973"/>
      <c r="AE114" s="974"/>
      <c r="AF114" s="975" t="s">
        <v>122</v>
      </c>
      <c r="AG114" s="973"/>
      <c r="AH114" s="973"/>
      <c r="AI114" s="973"/>
      <c r="AJ114" s="974"/>
      <c r="AK114" s="975" t="s">
        <v>122</v>
      </c>
      <c r="AL114" s="973"/>
      <c r="AM114" s="973"/>
      <c r="AN114" s="973"/>
      <c r="AO114" s="974"/>
      <c r="AP114" s="976" t="s">
        <v>122</v>
      </c>
      <c r="AQ114" s="977"/>
      <c r="AR114" s="977"/>
      <c r="AS114" s="977"/>
      <c r="AT114" s="978"/>
      <c r="AU114" s="922"/>
      <c r="AV114" s="923"/>
      <c r="AW114" s="923"/>
      <c r="AX114" s="923"/>
      <c r="AY114" s="923"/>
      <c r="AZ114" s="936" t="s">
        <v>431</v>
      </c>
      <c r="BA114" s="937"/>
      <c r="BB114" s="937"/>
      <c r="BC114" s="937"/>
      <c r="BD114" s="937"/>
      <c r="BE114" s="937"/>
      <c r="BF114" s="937"/>
      <c r="BG114" s="937"/>
      <c r="BH114" s="937"/>
      <c r="BI114" s="937"/>
      <c r="BJ114" s="937"/>
      <c r="BK114" s="937"/>
      <c r="BL114" s="937"/>
      <c r="BM114" s="937"/>
      <c r="BN114" s="937"/>
      <c r="BO114" s="937"/>
      <c r="BP114" s="938"/>
      <c r="BQ114" s="939">
        <v>5414962</v>
      </c>
      <c r="BR114" s="940"/>
      <c r="BS114" s="940"/>
      <c r="BT114" s="940"/>
      <c r="BU114" s="940"/>
      <c r="BV114" s="940">
        <v>5382568</v>
      </c>
      <c r="BW114" s="940"/>
      <c r="BX114" s="940"/>
      <c r="BY114" s="940"/>
      <c r="BZ114" s="940"/>
      <c r="CA114" s="940">
        <v>5522480</v>
      </c>
      <c r="CB114" s="940"/>
      <c r="CC114" s="940"/>
      <c r="CD114" s="940"/>
      <c r="CE114" s="940"/>
      <c r="CF114" s="934">
        <v>38.700000000000003</v>
      </c>
      <c r="CG114" s="935"/>
      <c r="CH114" s="935"/>
      <c r="CI114" s="935"/>
      <c r="CJ114" s="935"/>
      <c r="CK114" s="962"/>
      <c r="CL114" s="963"/>
      <c r="CM114" s="936" t="s">
        <v>432</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15">
      <c r="A115" s="968"/>
      <c r="B115" s="969"/>
      <c r="C115" s="937" t="s">
        <v>433</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25418</v>
      </c>
      <c r="AB115" s="952"/>
      <c r="AC115" s="952"/>
      <c r="AD115" s="952"/>
      <c r="AE115" s="953"/>
      <c r="AF115" s="954">
        <v>21319</v>
      </c>
      <c r="AG115" s="952"/>
      <c r="AH115" s="952"/>
      <c r="AI115" s="952"/>
      <c r="AJ115" s="953"/>
      <c r="AK115" s="954">
        <v>10124</v>
      </c>
      <c r="AL115" s="952"/>
      <c r="AM115" s="952"/>
      <c r="AN115" s="952"/>
      <c r="AO115" s="953"/>
      <c r="AP115" s="955">
        <v>0.1</v>
      </c>
      <c r="AQ115" s="956"/>
      <c r="AR115" s="956"/>
      <c r="AS115" s="956"/>
      <c r="AT115" s="957"/>
      <c r="AU115" s="922"/>
      <c r="AV115" s="923"/>
      <c r="AW115" s="923"/>
      <c r="AX115" s="923"/>
      <c r="AY115" s="923"/>
      <c r="AZ115" s="936" t="s">
        <v>434</v>
      </c>
      <c r="BA115" s="937"/>
      <c r="BB115" s="937"/>
      <c r="BC115" s="937"/>
      <c r="BD115" s="937"/>
      <c r="BE115" s="937"/>
      <c r="BF115" s="937"/>
      <c r="BG115" s="937"/>
      <c r="BH115" s="937"/>
      <c r="BI115" s="937"/>
      <c r="BJ115" s="937"/>
      <c r="BK115" s="937"/>
      <c r="BL115" s="937"/>
      <c r="BM115" s="937"/>
      <c r="BN115" s="937"/>
      <c r="BO115" s="937"/>
      <c r="BP115" s="938"/>
      <c r="BQ115" s="939">
        <v>630192</v>
      </c>
      <c r="BR115" s="940"/>
      <c r="BS115" s="940"/>
      <c r="BT115" s="940"/>
      <c r="BU115" s="940"/>
      <c r="BV115" s="940">
        <v>720204</v>
      </c>
      <c r="BW115" s="940"/>
      <c r="BX115" s="940"/>
      <c r="BY115" s="940"/>
      <c r="BZ115" s="940"/>
      <c r="CA115" s="940">
        <v>810136</v>
      </c>
      <c r="CB115" s="940"/>
      <c r="CC115" s="940"/>
      <c r="CD115" s="940"/>
      <c r="CE115" s="940"/>
      <c r="CF115" s="934">
        <v>5.7</v>
      </c>
      <c r="CG115" s="935"/>
      <c r="CH115" s="935"/>
      <c r="CI115" s="935"/>
      <c r="CJ115" s="935"/>
      <c r="CK115" s="962"/>
      <c r="CL115" s="963"/>
      <c r="CM115" s="936" t="s">
        <v>435</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15">
      <c r="A116" s="970"/>
      <c r="B116" s="971"/>
      <c r="C116" s="979" t="s">
        <v>436</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437</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438</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15">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439</v>
      </c>
      <c r="Z117" s="908"/>
      <c r="AA117" s="992">
        <v>4472119</v>
      </c>
      <c r="AB117" s="993"/>
      <c r="AC117" s="993"/>
      <c r="AD117" s="993"/>
      <c r="AE117" s="994"/>
      <c r="AF117" s="995">
        <v>4331369</v>
      </c>
      <c r="AG117" s="993"/>
      <c r="AH117" s="993"/>
      <c r="AI117" s="993"/>
      <c r="AJ117" s="994"/>
      <c r="AK117" s="995">
        <v>4290453</v>
      </c>
      <c r="AL117" s="993"/>
      <c r="AM117" s="993"/>
      <c r="AN117" s="993"/>
      <c r="AO117" s="994"/>
      <c r="AP117" s="996"/>
      <c r="AQ117" s="997"/>
      <c r="AR117" s="997"/>
      <c r="AS117" s="997"/>
      <c r="AT117" s="998"/>
      <c r="AU117" s="922"/>
      <c r="AV117" s="923"/>
      <c r="AW117" s="923"/>
      <c r="AX117" s="923"/>
      <c r="AY117" s="923"/>
      <c r="AZ117" s="988" t="s">
        <v>440</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441</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15">
      <c r="A118" s="926" t="s">
        <v>415</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412</v>
      </c>
      <c r="AB118" s="907"/>
      <c r="AC118" s="907"/>
      <c r="AD118" s="907"/>
      <c r="AE118" s="908"/>
      <c r="AF118" s="906" t="s">
        <v>413</v>
      </c>
      <c r="AG118" s="907"/>
      <c r="AH118" s="907"/>
      <c r="AI118" s="907"/>
      <c r="AJ118" s="908"/>
      <c r="AK118" s="906" t="s">
        <v>294</v>
      </c>
      <c r="AL118" s="907"/>
      <c r="AM118" s="907"/>
      <c r="AN118" s="907"/>
      <c r="AO118" s="908"/>
      <c r="AP118" s="984" t="s">
        <v>414</v>
      </c>
      <c r="AQ118" s="985"/>
      <c r="AR118" s="985"/>
      <c r="AS118" s="985"/>
      <c r="AT118" s="986"/>
      <c r="AU118" s="922"/>
      <c r="AV118" s="923"/>
      <c r="AW118" s="923"/>
      <c r="AX118" s="923"/>
      <c r="AY118" s="923"/>
      <c r="AZ118" s="987" t="s">
        <v>442</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443</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15">
      <c r="A119" s="1070" t="s">
        <v>418</v>
      </c>
      <c r="B119" s="961"/>
      <c r="C119" s="943" t="s">
        <v>419</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444</v>
      </c>
      <c r="BP119" s="1019"/>
      <c r="BQ119" s="1013">
        <v>42956385</v>
      </c>
      <c r="BR119" s="1014"/>
      <c r="BS119" s="1014"/>
      <c r="BT119" s="1014"/>
      <c r="BU119" s="1014"/>
      <c r="BV119" s="1014">
        <v>41053040</v>
      </c>
      <c r="BW119" s="1014"/>
      <c r="BX119" s="1014"/>
      <c r="BY119" s="1014"/>
      <c r="BZ119" s="1014"/>
      <c r="CA119" s="1014">
        <v>40175898</v>
      </c>
      <c r="CB119" s="1014"/>
      <c r="CC119" s="1014"/>
      <c r="CD119" s="1014"/>
      <c r="CE119" s="1014"/>
      <c r="CF119" s="1015"/>
      <c r="CG119" s="1016"/>
      <c r="CH119" s="1016"/>
      <c r="CI119" s="1016"/>
      <c r="CJ119" s="1017"/>
      <c r="CK119" s="964"/>
      <c r="CL119" s="965"/>
      <c r="CM119" s="987" t="s">
        <v>445</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15">
      <c r="A120" s="1071"/>
      <c r="B120" s="963"/>
      <c r="C120" s="936" t="s">
        <v>422</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446</v>
      </c>
      <c r="AV120" s="1006"/>
      <c r="AW120" s="1006"/>
      <c r="AX120" s="1006"/>
      <c r="AY120" s="1007"/>
      <c r="AZ120" s="943" t="s">
        <v>447</v>
      </c>
      <c r="BA120" s="911"/>
      <c r="BB120" s="911"/>
      <c r="BC120" s="911"/>
      <c r="BD120" s="911"/>
      <c r="BE120" s="911"/>
      <c r="BF120" s="911"/>
      <c r="BG120" s="911"/>
      <c r="BH120" s="911"/>
      <c r="BI120" s="911"/>
      <c r="BJ120" s="911"/>
      <c r="BK120" s="911"/>
      <c r="BL120" s="911"/>
      <c r="BM120" s="911"/>
      <c r="BN120" s="911"/>
      <c r="BO120" s="911"/>
      <c r="BP120" s="912"/>
      <c r="BQ120" s="944">
        <v>11841454</v>
      </c>
      <c r="BR120" s="945"/>
      <c r="BS120" s="945"/>
      <c r="BT120" s="945"/>
      <c r="BU120" s="945"/>
      <c r="BV120" s="945">
        <v>12640648</v>
      </c>
      <c r="BW120" s="945"/>
      <c r="BX120" s="945"/>
      <c r="BY120" s="945"/>
      <c r="BZ120" s="945"/>
      <c r="CA120" s="945">
        <v>12923546</v>
      </c>
      <c r="CB120" s="945"/>
      <c r="CC120" s="945"/>
      <c r="CD120" s="945"/>
      <c r="CE120" s="945"/>
      <c r="CF120" s="958">
        <v>90.5</v>
      </c>
      <c r="CG120" s="959"/>
      <c r="CH120" s="959"/>
      <c r="CI120" s="959"/>
      <c r="CJ120" s="959"/>
      <c r="CK120" s="1020" t="s">
        <v>448</v>
      </c>
      <c r="CL120" s="1021"/>
      <c r="CM120" s="1021"/>
      <c r="CN120" s="1021"/>
      <c r="CO120" s="1022"/>
      <c r="CP120" s="1028" t="s">
        <v>397</v>
      </c>
      <c r="CQ120" s="1029"/>
      <c r="CR120" s="1029"/>
      <c r="CS120" s="1029"/>
      <c r="CT120" s="1029"/>
      <c r="CU120" s="1029"/>
      <c r="CV120" s="1029"/>
      <c r="CW120" s="1029"/>
      <c r="CX120" s="1029"/>
      <c r="CY120" s="1029"/>
      <c r="CZ120" s="1029"/>
      <c r="DA120" s="1029"/>
      <c r="DB120" s="1029"/>
      <c r="DC120" s="1029"/>
      <c r="DD120" s="1029"/>
      <c r="DE120" s="1029"/>
      <c r="DF120" s="1030"/>
      <c r="DG120" s="944">
        <v>9135627</v>
      </c>
      <c r="DH120" s="945"/>
      <c r="DI120" s="945"/>
      <c r="DJ120" s="945"/>
      <c r="DK120" s="945"/>
      <c r="DL120" s="945">
        <v>8348270</v>
      </c>
      <c r="DM120" s="945"/>
      <c r="DN120" s="945"/>
      <c r="DO120" s="945"/>
      <c r="DP120" s="945"/>
      <c r="DQ120" s="945">
        <v>7851147</v>
      </c>
      <c r="DR120" s="945"/>
      <c r="DS120" s="945"/>
      <c r="DT120" s="945"/>
      <c r="DU120" s="945"/>
      <c r="DV120" s="946">
        <v>55</v>
      </c>
      <c r="DW120" s="946"/>
      <c r="DX120" s="946"/>
      <c r="DY120" s="946"/>
      <c r="DZ120" s="947"/>
    </row>
    <row r="121" spans="1:130" s="224" customFormat="1" ht="26.25" customHeight="1" x14ac:dyDescent="0.15">
      <c r="A121" s="1071"/>
      <c r="B121" s="963"/>
      <c r="C121" s="988" t="s">
        <v>449</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6343</v>
      </c>
      <c r="AB121" s="973"/>
      <c r="AC121" s="973"/>
      <c r="AD121" s="973"/>
      <c r="AE121" s="974"/>
      <c r="AF121" s="975">
        <v>6343</v>
      </c>
      <c r="AG121" s="973"/>
      <c r="AH121" s="973"/>
      <c r="AI121" s="973"/>
      <c r="AJ121" s="974"/>
      <c r="AK121" s="975">
        <v>6342</v>
      </c>
      <c r="AL121" s="973"/>
      <c r="AM121" s="973"/>
      <c r="AN121" s="973"/>
      <c r="AO121" s="974"/>
      <c r="AP121" s="976">
        <v>0</v>
      </c>
      <c r="AQ121" s="977"/>
      <c r="AR121" s="977"/>
      <c r="AS121" s="977"/>
      <c r="AT121" s="978"/>
      <c r="AU121" s="1008"/>
      <c r="AV121" s="1009"/>
      <c r="AW121" s="1009"/>
      <c r="AX121" s="1009"/>
      <c r="AY121" s="1010"/>
      <c r="AZ121" s="936" t="s">
        <v>450</v>
      </c>
      <c r="BA121" s="937"/>
      <c r="BB121" s="937"/>
      <c r="BC121" s="937"/>
      <c r="BD121" s="937"/>
      <c r="BE121" s="937"/>
      <c r="BF121" s="937"/>
      <c r="BG121" s="937"/>
      <c r="BH121" s="937"/>
      <c r="BI121" s="937"/>
      <c r="BJ121" s="937"/>
      <c r="BK121" s="937"/>
      <c r="BL121" s="937"/>
      <c r="BM121" s="937"/>
      <c r="BN121" s="937"/>
      <c r="BO121" s="937"/>
      <c r="BP121" s="938"/>
      <c r="BQ121" s="939">
        <v>3614785</v>
      </c>
      <c r="BR121" s="940"/>
      <c r="BS121" s="940"/>
      <c r="BT121" s="940"/>
      <c r="BU121" s="940"/>
      <c r="BV121" s="940">
        <v>3473475</v>
      </c>
      <c r="BW121" s="940"/>
      <c r="BX121" s="940"/>
      <c r="BY121" s="940"/>
      <c r="BZ121" s="940"/>
      <c r="CA121" s="940">
        <v>3399724</v>
      </c>
      <c r="CB121" s="940"/>
      <c r="CC121" s="940"/>
      <c r="CD121" s="940"/>
      <c r="CE121" s="940"/>
      <c r="CF121" s="934">
        <v>23.8</v>
      </c>
      <c r="CG121" s="935"/>
      <c r="CH121" s="935"/>
      <c r="CI121" s="935"/>
      <c r="CJ121" s="935"/>
      <c r="CK121" s="1023"/>
      <c r="CL121" s="1024"/>
      <c r="CM121" s="1024"/>
      <c r="CN121" s="1024"/>
      <c r="CO121" s="1025"/>
      <c r="CP121" s="1033" t="s">
        <v>394</v>
      </c>
      <c r="CQ121" s="1034"/>
      <c r="CR121" s="1034"/>
      <c r="CS121" s="1034"/>
      <c r="CT121" s="1034"/>
      <c r="CU121" s="1034"/>
      <c r="CV121" s="1034"/>
      <c r="CW121" s="1034"/>
      <c r="CX121" s="1034"/>
      <c r="CY121" s="1034"/>
      <c r="CZ121" s="1034"/>
      <c r="DA121" s="1034"/>
      <c r="DB121" s="1034"/>
      <c r="DC121" s="1034"/>
      <c r="DD121" s="1034"/>
      <c r="DE121" s="1034"/>
      <c r="DF121" s="1035"/>
      <c r="DG121" s="939">
        <v>2192885</v>
      </c>
      <c r="DH121" s="940"/>
      <c r="DI121" s="940"/>
      <c r="DJ121" s="940"/>
      <c r="DK121" s="940"/>
      <c r="DL121" s="940">
        <v>2186304</v>
      </c>
      <c r="DM121" s="940"/>
      <c r="DN121" s="940"/>
      <c r="DO121" s="940"/>
      <c r="DP121" s="940"/>
      <c r="DQ121" s="940">
        <v>2355187</v>
      </c>
      <c r="DR121" s="940"/>
      <c r="DS121" s="940"/>
      <c r="DT121" s="940"/>
      <c r="DU121" s="940"/>
      <c r="DV121" s="941">
        <v>16.5</v>
      </c>
      <c r="DW121" s="941"/>
      <c r="DX121" s="941"/>
      <c r="DY121" s="941"/>
      <c r="DZ121" s="942"/>
    </row>
    <row r="122" spans="1:130" s="224" customFormat="1" ht="26.25" customHeight="1" x14ac:dyDescent="0.15">
      <c r="A122" s="1071"/>
      <c r="B122" s="963"/>
      <c r="C122" s="936" t="s">
        <v>432</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451</v>
      </c>
      <c r="BA122" s="979"/>
      <c r="BB122" s="979"/>
      <c r="BC122" s="979"/>
      <c r="BD122" s="979"/>
      <c r="BE122" s="979"/>
      <c r="BF122" s="979"/>
      <c r="BG122" s="979"/>
      <c r="BH122" s="979"/>
      <c r="BI122" s="979"/>
      <c r="BJ122" s="979"/>
      <c r="BK122" s="979"/>
      <c r="BL122" s="979"/>
      <c r="BM122" s="979"/>
      <c r="BN122" s="979"/>
      <c r="BO122" s="979"/>
      <c r="BP122" s="980"/>
      <c r="BQ122" s="1013">
        <v>28032483</v>
      </c>
      <c r="BR122" s="1014"/>
      <c r="BS122" s="1014"/>
      <c r="BT122" s="1014"/>
      <c r="BU122" s="1014"/>
      <c r="BV122" s="1014">
        <v>27140642</v>
      </c>
      <c r="BW122" s="1014"/>
      <c r="BX122" s="1014"/>
      <c r="BY122" s="1014"/>
      <c r="BZ122" s="1014"/>
      <c r="CA122" s="1014">
        <v>26734612</v>
      </c>
      <c r="CB122" s="1014"/>
      <c r="CC122" s="1014"/>
      <c r="CD122" s="1014"/>
      <c r="CE122" s="1014"/>
      <c r="CF122" s="1031">
        <v>187.3</v>
      </c>
      <c r="CG122" s="1032"/>
      <c r="CH122" s="1032"/>
      <c r="CI122" s="1032"/>
      <c r="CJ122" s="1032"/>
      <c r="CK122" s="1023"/>
      <c r="CL122" s="1024"/>
      <c r="CM122" s="1024"/>
      <c r="CN122" s="1024"/>
      <c r="CO122" s="1025"/>
      <c r="CP122" s="1033" t="s">
        <v>396</v>
      </c>
      <c r="CQ122" s="1034"/>
      <c r="CR122" s="1034"/>
      <c r="CS122" s="1034"/>
      <c r="CT122" s="1034"/>
      <c r="CU122" s="1034"/>
      <c r="CV122" s="1034"/>
      <c r="CW122" s="1034"/>
      <c r="CX122" s="1034"/>
      <c r="CY122" s="1034"/>
      <c r="CZ122" s="1034"/>
      <c r="DA122" s="1034"/>
      <c r="DB122" s="1034"/>
      <c r="DC122" s="1034"/>
      <c r="DD122" s="1034"/>
      <c r="DE122" s="1034"/>
      <c r="DF122" s="1035"/>
      <c r="DG122" s="939">
        <v>1578839</v>
      </c>
      <c r="DH122" s="940"/>
      <c r="DI122" s="940"/>
      <c r="DJ122" s="940"/>
      <c r="DK122" s="940"/>
      <c r="DL122" s="940">
        <v>1526851</v>
      </c>
      <c r="DM122" s="940"/>
      <c r="DN122" s="940"/>
      <c r="DO122" s="940"/>
      <c r="DP122" s="940"/>
      <c r="DQ122" s="940">
        <v>1479698</v>
      </c>
      <c r="DR122" s="940"/>
      <c r="DS122" s="940"/>
      <c r="DT122" s="940"/>
      <c r="DU122" s="940"/>
      <c r="DV122" s="941">
        <v>10.4</v>
      </c>
      <c r="DW122" s="941"/>
      <c r="DX122" s="941"/>
      <c r="DY122" s="941"/>
      <c r="DZ122" s="942"/>
    </row>
    <row r="123" spans="1:130" s="224" customFormat="1" ht="26.25" customHeight="1" x14ac:dyDescent="0.15">
      <c r="A123" s="1071"/>
      <c r="B123" s="963"/>
      <c r="C123" s="936" t="s">
        <v>438</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452</v>
      </c>
      <c r="BP123" s="1019"/>
      <c r="BQ123" s="1077">
        <v>43488722</v>
      </c>
      <c r="BR123" s="1078"/>
      <c r="BS123" s="1078"/>
      <c r="BT123" s="1078"/>
      <c r="BU123" s="1078"/>
      <c r="BV123" s="1078">
        <v>43254765</v>
      </c>
      <c r="BW123" s="1078"/>
      <c r="BX123" s="1078"/>
      <c r="BY123" s="1078"/>
      <c r="BZ123" s="1078"/>
      <c r="CA123" s="1078">
        <v>43057882</v>
      </c>
      <c r="CB123" s="1078"/>
      <c r="CC123" s="1078"/>
      <c r="CD123" s="1078"/>
      <c r="CE123" s="1078"/>
      <c r="CF123" s="1015"/>
      <c r="CG123" s="1016"/>
      <c r="CH123" s="1016"/>
      <c r="CI123" s="1016"/>
      <c r="CJ123" s="1017"/>
      <c r="CK123" s="1023"/>
      <c r="CL123" s="1024"/>
      <c r="CM123" s="1024"/>
      <c r="CN123" s="1024"/>
      <c r="CO123" s="1025"/>
      <c r="CP123" s="1033" t="s">
        <v>391</v>
      </c>
      <c r="CQ123" s="1034"/>
      <c r="CR123" s="1034"/>
      <c r="CS123" s="1034"/>
      <c r="CT123" s="1034"/>
      <c r="CU123" s="1034"/>
      <c r="CV123" s="1034"/>
      <c r="CW123" s="1034"/>
      <c r="CX123" s="1034"/>
      <c r="CY123" s="1034"/>
      <c r="CZ123" s="1034"/>
      <c r="DA123" s="1034"/>
      <c r="DB123" s="1034"/>
      <c r="DC123" s="1034"/>
      <c r="DD123" s="1034"/>
      <c r="DE123" s="1034"/>
      <c r="DF123" s="1035"/>
      <c r="DG123" s="972">
        <v>41531</v>
      </c>
      <c r="DH123" s="973"/>
      <c r="DI123" s="973"/>
      <c r="DJ123" s="973"/>
      <c r="DK123" s="974"/>
      <c r="DL123" s="975">
        <v>49089</v>
      </c>
      <c r="DM123" s="973"/>
      <c r="DN123" s="973"/>
      <c r="DO123" s="973"/>
      <c r="DP123" s="974"/>
      <c r="DQ123" s="975">
        <v>49341</v>
      </c>
      <c r="DR123" s="973"/>
      <c r="DS123" s="973"/>
      <c r="DT123" s="973"/>
      <c r="DU123" s="974"/>
      <c r="DV123" s="976">
        <v>0.3</v>
      </c>
      <c r="DW123" s="977"/>
      <c r="DX123" s="977"/>
      <c r="DY123" s="977"/>
      <c r="DZ123" s="978"/>
    </row>
    <row r="124" spans="1:130" s="224" customFormat="1" ht="26.25" customHeight="1" thickBot="1" x14ac:dyDescent="0.2">
      <c r="A124" s="1071"/>
      <c r="B124" s="963"/>
      <c r="C124" s="936" t="s">
        <v>441</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453</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122</v>
      </c>
      <c r="BR124" s="1041"/>
      <c r="BS124" s="1041"/>
      <c r="BT124" s="1041"/>
      <c r="BU124" s="1041"/>
      <c r="BV124" s="1041" t="s">
        <v>122</v>
      </c>
      <c r="BW124" s="1041"/>
      <c r="BX124" s="1041"/>
      <c r="BY124" s="1041"/>
      <c r="BZ124" s="1041"/>
      <c r="CA124" s="1041" t="s">
        <v>122</v>
      </c>
      <c r="CB124" s="1041"/>
      <c r="CC124" s="1041"/>
      <c r="CD124" s="1041"/>
      <c r="CE124" s="1041"/>
      <c r="CF124" s="1042"/>
      <c r="CG124" s="1043"/>
      <c r="CH124" s="1043"/>
      <c r="CI124" s="1043"/>
      <c r="CJ124" s="1044"/>
      <c r="CK124" s="1026"/>
      <c r="CL124" s="1026"/>
      <c r="CM124" s="1026"/>
      <c r="CN124" s="1026"/>
      <c r="CO124" s="1027"/>
      <c r="CP124" s="1033" t="s">
        <v>454</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15">
      <c r="A125" s="1071"/>
      <c r="B125" s="963"/>
      <c r="C125" s="936" t="s">
        <v>443</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455</v>
      </c>
      <c r="CL125" s="1021"/>
      <c r="CM125" s="1021"/>
      <c r="CN125" s="1021"/>
      <c r="CO125" s="1022"/>
      <c r="CP125" s="943" t="s">
        <v>456</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
      <c r="A126" s="1071"/>
      <c r="B126" s="963"/>
      <c r="C126" s="936" t="s">
        <v>445</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457</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15">
      <c r="A127" s="1072"/>
      <c r="B127" s="965"/>
      <c r="C127" s="987" t="s">
        <v>458</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19075</v>
      </c>
      <c r="AB127" s="973"/>
      <c r="AC127" s="973"/>
      <c r="AD127" s="973"/>
      <c r="AE127" s="974"/>
      <c r="AF127" s="975">
        <v>14976</v>
      </c>
      <c r="AG127" s="973"/>
      <c r="AH127" s="973"/>
      <c r="AI127" s="973"/>
      <c r="AJ127" s="974"/>
      <c r="AK127" s="975">
        <v>3782</v>
      </c>
      <c r="AL127" s="973"/>
      <c r="AM127" s="973"/>
      <c r="AN127" s="973"/>
      <c r="AO127" s="974"/>
      <c r="AP127" s="976">
        <v>0</v>
      </c>
      <c r="AQ127" s="977"/>
      <c r="AR127" s="977"/>
      <c r="AS127" s="977"/>
      <c r="AT127" s="978"/>
      <c r="AU127" s="226"/>
      <c r="AV127" s="226"/>
      <c r="AW127" s="226"/>
      <c r="AX127" s="1045" t="s">
        <v>459</v>
      </c>
      <c r="AY127" s="1046"/>
      <c r="AZ127" s="1046"/>
      <c r="BA127" s="1046"/>
      <c r="BB127" s="1046"/>
      <c r="BC127" s="1046"/>
      <c r="BD127" s="1046"/>
      <c r="BE127" s="1047"/>
      <c r="BF127" s="1048" t="s">
        <v>460</v>
      </c>
      <c r="BG127" s="1046"/>
      <c r="BH127" s="1046"/>
      <c r="BI127" s="1046"/>
      <c r="BJ127" s="1046"/>
      <c r="BK127" s="1046"/>
      <c r="BL127" s="1047"/>
      <c r="BM127" s="1048" t="s">
        <v>461</v>
      </c>
      <c r="BN127" s="1046"/>
      <c r="BO127" s="1046"/>
      <c r="BP127" s="1046"/>
      <c r="BQ127" s="1046"/>
      <c r="BR127" s="1046"/>
      <c r="BS127" s="1047"/>
      <c r="BT127" s="1048" t="s">
        <v>462</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463</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
      <c r="A128" s="1055" t="s">
        <v>464</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465</v>
      </c>
      <c r="X128" s="1057"/>
      <c r="Y128" s="1057"/>
      <c r="Z128" s="1058"/>
      <c r="AA128" s="1059">
        <v>436861</v>
      </c>
      <c r="AB128" s="1060"/>
      <c r="AC128" s="1060"/>
      <c r="AD128" s="1060"/>
      <c r="AE128" s="1061"/>
      <c r="AF128" s="1062">
        <v>445098</v>
      </c>
      <c r="AG128" s="1060"/>
      <c r="AH128" s="1060"/>
      <c r="AI128" s="1060"/>
      <c r="AJ128" s="1061"/>
      <c r="AK128" s="1062">
        <v>439470</v>
      </c>
      <c r="AL128" s="1060"/>
      <c r="AM128" s="1060"/>
      <c r="AN128" s="1060"/>
      <c r="AO128" s="1061"/>
      <c r="AP128" s="1063"/>
      <c r="AQ128" s="1064"/>
      <c r="AR128" s="1064"/>
      <c r="AS128" s="1064"/>
      <c r="AT128" s="1065"/>
      <c r="AU128" s="226"/>
      <c r="AV128" s="226"/>
      <c r="AW128" s="226"/>
      <c r="AX128" s="910" t="s">
        <v>466</v>
      </c>
      <c r="AY128" s="911"/>
      <c r="AZ128" s="911"/>
      <c r="BA128" s="911"/>
      <c r="BB128" s="911"/>
      <c r="BC128" s="911"/>
      <c r="BD128" s="911"/>
      <c r="BE128" s="912"/>
      <c r="BF128" s="1066" t="s">
        <v>122</v>
      </c>
      <c r="BG128" s="1067"/>
      <c r="BH128" s="1067"/>
      <c r="BI128" s="1067"/>
      <c r="BJ128" s="1067"/>
      <c r="BK128" s="1067"/>
      <c r="BL128" s="1068"/>
      <c r="BM128" s="1066">
        <v>12.63</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467</v>
      </c>
      <c r="CQ128" s="739"/>
      <c r="CR128" s="739"/>
      <c r="CS128" s="739"/>
      <c r="CT128" s="739"/>
      <c r="CU128" s="739"/>
      <c r="CV128" s="739"/>
      <c r="CW128" s="739"/>
      <c r="CX128" s="739"/>
      <c r="CY128" s="739"/>
      <c r="CZ128" s="739"/>
      <c r="DA128" s="739"/>
      <c r="DB128" s="739"/>
      <c r="DC128" s="739"/>
      <c r="DD128" s="739"/>
      <c r="DE128" s="739"/>
      <c r="DF128" s="1050"/>
      <c r="DG128" s="1051">
        <v>630192</v>
      </c>
      <c r="DH128" s="1052"/>
      <c r="DI128" s="1052"/>
      <c r="DJ128" s="1052"/>
      <c r="DK128" s="1052"/>
      <c r="DL128" s="1052">
        <v>720204</v>
      </c>
      <c r="DM128" s="1052"/>
      <c r="DN128" s="1052"/>
      <c r="DO128" s="1052"/>
      <c r="DP128" s="1052"/>
      <c r="DQ128" s="1052">
        <v>810136</v>
      </c>
      <c r="DR128" s="1052"/>
      <c r="DS128" s="1052"/>
      <c r="DT128" s="1052"/>
      <c r="DU128" s="1052"/>
      <c r="DV128" s="1053">
        <v>5.7</v>
      </c>
      <c r="DW128" s="1053"/>
      <c r="DX128" s="1053"/>
      <c r="DY128" s="1053"/>
      <c r="DZ128" s="1054"/>
    </row>
    <row r="129" spans="1:131" s="224" customFormat="1" ht="26.25" customHeight="1" x14ac:dyDescent="0.1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468</v>
      </c>
      <c r="X129" s="1085"/>
      <c r="Y129" s="1085"/>
      <c r="Z129" s="1086"/>
      <c r="AA129" s="972">
        <v>18021533</v>
      </c>
      <c r="AB129" s="973"/>
      <c r="AC129" s="973"/>
      <c r="AD129" s="973"/>
      <c r="AE129" s="974"/>
      <c r="AF129" s="975">
        <v>17344258</v>
      </c>
      <c r="AG129" s="973"/>
      <c r="AH129" s="973"/>
      <c r="AI129" s="973"/>
      <c r="AJ129" s="974"/>
      <c r="AK129" s="975">
        <v>17336208</v>
      </c>
      <c r="AL129" s="973"/>
      <c r="AM129" s="973"/>
      <c r="AN129" s="973"/>
      <c r="AO129" s="974"/>
      <c r="AP129" s="1087"/>
      <c r="AQ129" s="1088"/>
      <c r="AR129" s="1088"/>
      <c r="AS129" s="1088"/>
      <c r="AT129" s="1089"/>
      <c r="AU129" s="227"/>
      <c r="AV129" s="227"/>
      <c r="AW129" s="227"/>
      <c r="AX129" s="1079" t="s">
        <v>469</v>
      </c>
      <c r="AY129" s="937"/>
      <c r="AZ129" s="937"/>
      <c r="BA129" s="937"/>
      <c r="BB129" s="937"/>
      <c r="BC129" s="937"/>
      <c r="BD129" s="937"/>
      <c r="BE129" s="938"/>
      <c r="BF129" s="1080" t="s">
        <v>122</v>
      </c>
      <c r="BG129" s="1081"/>
      <c r="BH129" s="1081"/>
      <c r="BI129" s="1081"/>
      <c r="BJ129" s="1081"/>
      <c r="BK129" s="1081"/>
      <c r="BL129" s="1082"/>
      <c r="BM129" s="1080">
        <v>17.63</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8" t="s">
        <v>470</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471</v>
      </c>
      <c r="X130" s="1085"/>
      <c r="Y130" s="1085"/>
      <c r="Z130" s="1086"/>
      <c r="AA130" s="972">
        <v>3115864</v>
      </c>
      <c r="AB130" s="973"/>
      <c r="AC130" s="973"/>
      <c r="AD130" s="973"/>
      <c r="AE130" s="974"/>
      <c r="AF130" s="975">
        <v>3054719</v>
      </c>
      <c r="AG130" s="973"/>
      <c r="AH130" s="973"/>
      <c r="AI130" s="973"/>
      <c r="AJ130" s="974"/>
      <c r="AK130" s="975">
        <v>3060814</v>
      </c>
      <c r="AL130" s="973"/>
      <c r="AM130" s="973"/>
      <c r="AN130" s="973"/>
      <c r="AO130" s="974"/>
      <c r="AP130" s="1087"/>
      <c r="AQ130" s="1088"/>
      <c r="AR130" s="1088"/>
      <c r="AS130" s="1088"/>
      <c r="AT130" s="1089"/>
      <c r="AU130" s="227"/>
      <c r="AV130" s="227"/>
      <c r="AW130" s="227"/>
      <c r="AX130" s="1079" t="s">
        <v>472</v>
      </c>
      <c r="AY130" s="937"/>
      <c r="AZ130" s="937"/>
      <c r="BA130" s="937"/>
      <c r="BB130" s="937"/>
      <c r="BC130" s="937"/>
      <c r="BD130" s="937"/>
      <c r="BE130" s="938"/>
      <c r="BF130" s="1115">
        <v>5.8</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473</v>
      </c>
      <c r="X131" s="1122"/>
      <c r="Y131" s="1122"/>
      <c r="Z131" s="1123"/>
      <c r="AA131" s="1018">
        <v>14905669</v>
      </c>
      <c r="AB131" s="1000"/>
      <c r="AC131" s="1000"/>
      <c r="AD131" s="1000"/>
      <c r="AE131" s="1001"/>
      <c r="AF131" s="999">
        <v>14289539</v>
      </c>
      <c r="AG131" s="1000"/>
      <c r="AH131" s="1000"/>
      <c r="AI131" s="1000"/>
      <c r="AJ131" s="1001"/>
      <c r="AK131" s="999">
        <v>14275394</v>
      </c>
      <c r="AL131" s="1000"/>
      <c r="AM131" s="1000"/>
      <c r="AN131" s="1000"/>
      <c r="AO131" s="1001"/>
      <c r="AP131" s="1124"/>
      <c r="AQ131" s="1125"/>
      <c r="AR131" s="1125"/>
      <c r="AS131" s="1125"/>
      <c r="AT131" s="1126"/>
      <c r="AU131" s="227"/>
      <c r="AV131" s="227"/>
      <c r="AW131" s="227"/>
      <c r="AX131" s="1097" t="s">
        <v>474</v>
      </c>
      <c r="AY131" s="739"/>
      <c r="AZ131" s="739"/>
      <c r="BA131" s="739"/>
      <c r="BB131" s="739"/>
      <c r="BC131" s="739"/>
      <c r="BD131" s="739"/>
      <c r="BE131" s="1050"/>
      <c r="BF131" s="1098" t="s">
        <v>122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4" t="s">
        <v>475</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476</v>
      </c>
      <c r="W132" s="1108"/>
      <c r="X132" s="1108"/>
      <c r="Y132" s="1108"/>
      <c r="Z132" s="1109"/>
      <c r="AA132" s="1110">
        <v>6.168082761</v>
      </c>
      <c r="AB132" s="1111"/>
      <c r="AC132" s="1111"/>
      <c r="AD132" s="1111"/>
      <c r="AE132" s="1112"/>
      <c r="AF132" s="1113">
        <v>5.8193059969999998</v>
      </c>
      <c r="AG132" s="1111"/>
      <c r="AH132" s="1111"/>
      <c r="AI132" s="1111"/>
      <c r="AJ132" s="1112"/>
      <c r="AK132" s="1113">
        <v>5.5351817260000002</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477</v>
      </c>
      <c r="W133" s="1091"/>
      <c r="X133" s="1091"/>
      <c r="Y133" s="1091"/>
      <c r="Z133" s="1092"/>
      <c r="AA133" s="1093">
        <v>5.6</v>
      </c>
      <c r="AB133" s="1094"/>
      <c r="AC133" s="1094"/>
      <c r="AD133" s="1094"/>
      <c r="AE133" s="1095"/>
      <c r="AF133" s="1093">
        <v>5.8</v>
      </c>
      <c r="AG133" s="1094"/>
      <c r="AH133" s="1094"/>
      <c r="AI133" s="1094"/>
      <c r="AJ133" s="1095"/>
      <c r="AK133" s="1093">
        <v>5.8</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56sk0RlxRAD1WcVoFJ/u8mV08FqoOALv9ZdSau8BtFVH9Q5Gk9QZ58wOAEIDr+Hp/pyK0Y7ntLsVJfQZN4ZvQ==" saltValue="gQ919b/iwwIbuluwlESX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NlGuTDicXKqQOE0I1jhJkADAT8HtITMVKEgKq+GavfYPIFZawRJFOO6HVyzhg6jh11h3Ur/yAYAVQHBJaNiiw==" saltValue="Ig7mFcoeslslS2bnzGrb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tMfbMr/MNJ6UTWChS10eoBwBNDJH+hz19P5iydp2oOt7mkVQgVX36uItvlvy9TC+NNupSM+TxAKCZirL+94bw==" saltValue="3fzBoO1UmVxc0N2B4K/Z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28" t="s">
        <v>481</v>
      </c>
      <c r="AP7" s="265"/>
      <c r="AQ7" s="266" t="s">
        <v>482</v>
      </c>
      <c r="AR7" s="267"/>
    </row>
    <row r="8" spans="1:46" x14ac:dyDescent="0.15">
      <c r="A8" s="259"/>
      <c r="AK8" s="268"/>
      <c r="AL8" s="269"/>
      <c r="AM8" s="269"/>
      <c r="AN8" s="270"/>
      <c r="AO8" s="1129"/>
      <c r="AP8" s="271" t="s">
        <v>483</v>
      </c>
      <c r="AQ8" s="272" t="s">
        <v>484</v>
      </c>
      <c r="AR8" s="273" t="s">
        <v>485</v>
      </c>
    </row>
    <row r="9" spans="1:46" x14ac:dyDescent="0.15">
      <c r="A9" s="259"/>
      <c r="AK9" s="1130" t="s">
        <v>486</v>
      </c>
      <c r="AL9" s="1131"/>
      <c r="AM9" s="1131"/>
      <c r="AN9" s="1132"/>
      <c r="AO9" s="274">
        <v>5802299</v>
      </c>
      <c r="AP9" s="274">
        <v>135857</v>
      </c>
      <c r="AQ9" s="275">
        <v>107616</v>
      </c>
      <c r="AR9" s="276">
        <v>26.2</v>
      </c>
    </row>
    <row r="10" spans="1:46" ht="13.5" customHeight="1" x14ac:dyDescent="0.15">
      <c r="A10" s="259"/>
      <c r="AK10" s="1130" t="s">
        <v>487</v>
      </c>
      <c r="AL10" s="1131"/>
      <c r="AM10" s="1131"/>
      <c r="AN10" s="1132"/>
      <c r="AO10" s="277">
        <v>4496</v>
      </c>
      <c r="AP10" s="277">
        <v>105</v>
      </c>
      <c r="AQ10" s="278">
        <v>10095</v>
      </c>
      <c r="AR10" s="279">
        <v>-99</v>
      </c>
    </row>
    <row r="11" spans="1:46" ht="13.5" customHeight="1" x14ac:dyDescent="0.15">
      <c r="A11" s="259"/>
      <c r="AK11" s="1130" t="s">
        <v>488</v>
      </c>
      <c r="AL11" s="1131"/>
      <c r="AM11" s="1131"/>
      <c r="AN11" s="1132"/>
      <c r="AO11" s="277">
        <v>71025</v>
      </c>
      <c r="AP11" s="277">
        <v>1663</v>
      </c>
      <c r="AQ11" s="278">
        <v>1704</v>
      </c>
      <c r="AR11" s="279">
        <v>-2.4</v>
      </c>
    </row>
    <row r="12" spans="1:46" ht="13.5" customHeight="1" x14ac:dyDescent="0.15">
      <c r="A12" s="259"/>
      <c r="AK12" s="1130" t="s">
        <v>489</v>
      </c>
      <c r="AL12" s="1131"/>
      <c r="AM12" s="1131"/>
      <c r="AN12" s="1132"/>
      <c r="AO12" s="277" t="s">
        <v>490</v>
      </c>
      <c r="AP12" s="277" t="s">
        <v>490</v>
      </c>
      <c r="AQ12" s="278">
        <v>7</v>
      </c>
      <c r="AR12" s="279" t="s">
        <v>490</v>
      </c>
    </row>
    <row r="13" spans="1:46" ht="13.5" customHeight="1" x14ac:dyDescent="0.15">
      <c r="A13" s="259"/>
      <c r="AK13" s="1130" t="s">
        <v>491</v>
      </c>
      <c r="AL13" s="1131"/>
      <c r="AM13" s="1131"/>
      <c r="AN13" s="1132"/>
      <c r="AO13" s="277">
        <v>365667</v>
      </c>
      <c r="AP13" s="277">
        <v>8562</v>
      </c>
      <c r="AQ13" s="278">
        <v>4110</v>
      </c>
      <c r="AR13" s="279">
        <v>108.3</v>
      </c>
    </row>
    <row r="14" spans="1:46" ht="13.5" customHeight="1" x14ac:dyDescent="0.15">
      <c r="A14" s="259"/>
      <c r="AK14" s="1130" t="s">
        <v>492</v>
      </c>
      <c r="AL14" s="1131"/>
      <c r="AM14" s="1131"/>
      <c r="AN14" s="1132"/>
      <c r="AO14" s="277">
        <v>61313</v>
      </c>
      <c r="AP14" s="277">
        <v>1436</v>
      </c>
      <c r="AQ14" s="278">
        <v>2451</v>
      </c>
      <c r="AR14" s="279">
        <v>-41.4</v>
      </c>
    </row>
    <row r="15" spans="1:46" ht="13.5" customHeight="1" x14ac:dyDescent="0.15">
      <c r="A15" s="259"/>
      <c r="AK15" s="1133" t="s">
        <v>493</v>
      </c>
      <c r="AL15" s="1134"/>
      <c r="AM15" s="1134"/>
      <c r="AN15" s="1135"/>
      <c r="AO15" s="277">
        <v>-300803</v>
      </c>
      <c r="AP15" s="277">
        <v>-7043</v>
      </c>
      <c r="AQ15" s="278">
        <v>-6399</v>
      </c>
      <c r="AR15" s="279">
        <v>10.1</v>
      </c>
    </row>
    <row r="16" spans="1:46" x14ac:dyDescent="0.15">
      <c r="A16" s="259"/>
      <c r="AK16" s="1133" t="s">
        <v>177</v>
      </c>
      <c r="AL16" s="1134"/>
      <c r="AM16" s="1134"/>
      <c r="AN16" s="1135"/>
      <c r="AO16" s="277">
        <v>6003997</v>
      </c>
      <c r="AP16" s="277">
        <v>140579</v>
      </c>
      <c r="AQ16" s="278">
        <v>119584</v>
      </c>
      <c r="AR16" s="279">
        <v>17.600000000000001</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36" t="s">
        <v>498</v>
      </c>
      <c r="AL21" s="1137"/>
      <c r="AM21" s="1137"/>
      <c r="AN21" s="1138"/>
      <c r="AO21" s="289">
        <v>13.67</v>
      </c>
      <c r="AP21" s="290">
        <v>10.86</v>
      </c>
      <c r="AQ21" s="291">
        <v>2.81</v>
      </c>
      <c r="AS21" s="292"/>
      <c r="AT21" s="288"/>
    </row>
    <row r="22" spans="1:46" s="260" customFormat="1" x14ac:dyDescent="0.15">
      <c r="A22" s="288"/>
      <c r="AK22" s="1136" t="s">
        <v>499</v>
      </c>
      <c r="AL22" s="1137"/>
      <c r="AM22" s="1137"/>
      <c r="AN22" s="1138"/>
      <c r="AO22" s="293">
        <v>98.4</v>
      </c>
      <c r="AP22" s="294">
        <v>97.3</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7" t="s">
        <v>500</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28" t="s">
        <v>481</v>
      </c>
      <c r="AP30" s="265"/>
      <c r="AQ30" s="266" t="s">
        <v>482</v>
      </c>
      <c r="AR30" s="267"/>
    </row>
    <row r="31" spans="1:46" x14ac:dyDescent="0.15">
      <c r="A31" s="259"/>
      <c r="AK31" s="268"/>
      <c r="AL31" s="269"/>
      <c r="AM31" s="269"/>
      <c r="AN31" s="270"/>
      <c r="AO31" s="1129"/>
      <c r="AP31" s="271" t="s">
        <v>483</v>
      </c>
      <c r="AQ31" s="272" t="s">
        <v>484</v>
      </c>
      <c r="AR31" s="273" t="s">
        <v>485</v>
      </c>
    </row>
    <row r="32" spans="1:46" ht="27" customHeight="1" x14ac:dyDescent="0.15">
      <c r="A32" s="259"/>
      <c r="AK32" s="1144" t="s">
        <v>503</v>
      </c>
      <c r="AL32" s="1145"/>
      <c r="AM32" s="1145"/>
      <c r="AN32" s="1146"/>
      <c r="AO32" s="303">
        <v>3181778</v>
      </c>
      <c r="AP32" s="303">
        <v>74499</v>
      </c>
      <c r="AQ32" s="304">
        <v>75090</v>
      </c>
      <c r="AR32" s="305">
        <v>-0.8</v>
      </c>
    </row>
    <row r="33" spans="1:46" ht="13.5" customHeight="1" x14ac:dyDescent="0.15">
      <c r="A33" s="259"/>
      <c r="AK33" s="1144" t="s">
        <v>504</v>
      </c>
      <c r="AL33" s="1145"/>
      <c r="AM33" s="1145"/>
      <c r="AN33" s="1146"/>
      <c r="AO33" s="303" t="s">
        <v>490</v>
      </c>
      <c r="AP33" s="303" t="s">
        <v>490</v>
      </c>
      <c r="AQ33" s="304" t="s">
        <v>490</v>
      </c>
      <c r="AR33" s="305" t="s">
        <v>490</v>
      </c>
    </row>
    <row r="34" spans="1:46" ht="27" customHeight="1" x14ac:dyDescent="0.15">
      <c r="A34" s="259"/>
      <c r="AK34" s="1144" t="s">
        <v>505</v>
      </c>
      <c r="AL34" s="1145"/>
      <c r="AM34" s="1145"/>
      <c r="AN34" s="1146"/>
      <c r="AO34" s="303" t="s">
        <v>490</v>
      </c>
      <c r="AP34" s="303" t="s">
        <v>490</v>
      </c>
      <c r="AQ34" s="304">
        <v>1</v>
      </c>
      <c r="AR34" s="305" t="s">
        <v>490</v>
      </c>
    </row>
    <row r="35" spans="1:46" ht="27" customHeight="1" x14ac:dyDescent="0.15">
      <c r="A35" s="259"/>
      <c r="AK35" s="1144" t="s">
        <v>506</v>
      </c>
      <c r="AL35" s="1145"/>
      <c r="AM35" s="1145"/>
      <c r="AN35" s="1146"/>
      <c r="AO35" s="303">
        <v>1098551</v>
      </c>
      <c r="AP35" s="303">
        <v>25722</v>
      </c>
      <c r="AQ35" s="304">
        <v>17211</v>
      </c>
      <c r="AR35" s="305">
        <v>49.5</v>
      </c>
    </row>
    <row r="36" spans="1:46" ht="27" customHeight="1" x14ac:dyDescent="0.15">
      <c r="A36" s="259"/>
      <c r="AK36" s="1144" t="s">
        <v>507</v>
      </c>
      <c r="AL36" s="1145"/>
      <c r="AM36" s="1145"/>
      <c r="AN36" s="1146"/>
      <c r="AO36" s="303" t="s">
        <v>490</v>
      </c>
      <c r="AP36" s="303" t="s">
        <v>490</v>
      </c>
      <c r="AQ36" s="304">
        <v>2478</v>
      </c>
      <c r="AR36" s="305" t="s">
        <v>490</v>
      </c>
    </row>
    <row r="37" spans="1:46" ht="13.5" customHeight="1" x14ac:dyDescent="0.15">
      <c r="A37" s="259"/>
      <c r="AK37" s="1144" t="s">
        <v>508</v>
      </c>
      <c r="AL37" s="1145"/>
      <c r="AM37" s="1145"/>
      <c r="AN37" s="1146"/>
      <c r="AO37" s="303">
        <v>10124</v>
      </c>
      <c r="AP37" s="303">
        <v>237</v>
      </c>
      <c r="AQ37" s="304">
        <v>654</v>
      </c>
      <c r="AR37" s="305">
        <v>-63.8</v>
      </c>
    </row>
    <row r="38" spans="1:46" ht="27" customHeight="1" x14ac:dyDescent="0.15">
      <c r="A38" s="259"/>
      <c r="AK38" s="1147" t="s">
        <v>509</v>
      </c>
      <c r="AL38" s="1148"/>
      <c r="AM38" s="1148"/>
      <c r="AN38" s="1149"/>
      <c r="AO38" s="306" t="s">
        <v>490</v>
      </c>
      <c r="AP38" s="306" t="s">
        <v>490</v>
      </c>
      <c r="AQ38" s="307">
        <v>4</v>
      </c>
      <c r="AR38" s="295" t="s">
        <v>490</v>
      </c>
      <c r="AS38" s="302"/>
    </row>
    <row r="39" spans="1:46" x14ac:dyDescent="0.15">
      <c r="A39" s="259"/>
      <c r="AK39" s="1147" t="s">
        <v>510</v>
      </c>
      <c r="AL39" s="1148"/>
      <c r="AM39" s="1148"/>
      <c r="AN39" s="1149"/>
      <c r="AO39" s="303">
        <v>-439470</v>
      </c>
      <c r="AP39" s="303">
        <v>-10290</v>
      </c>
      <c r="AQ39" s="304">
        <v>-3502</v>
      </c>
      <c r="AR39" s="305">
        <v>193.8</v>
      </c>
      <c r="AS39" s="302"/>
    </row>
    <row r="40" spans="1:46" ht="27" customHeight="1" x14ac:dyDescent="0.15">
      <c r="A40" s="259"/>
      <c r="AK40" s="1144" t="s">
        <v>511</v>
      </c>
      <c r="AL40" s="1145"/>
      <c r="AM40" s="1145"/>
      <c r="AN40" s="1146"/>
      <c r="AO40" s="303">
        <v>-3060814</v>
      </c>
      <c r="AP40" s="303">
        <v>-71667</v>
      </c>
      <c r="AQ40" s="304">
        <v>-63750</v>
      </c>
      <c r="AR40" s="305">
        <v>12.4</v>
      </c>
      <c r="AS40" s="302"/>
    </row>
    <row r="41" spans="1:46" x14ac:dyDescent="0.15">
      <c r="A41" s="259"/>
      <c r="AK41" s="1150" t="s">
        <v>287</v>
      </c>
      <c r="AL41" s="1151"/>
      <c r="AM41" s="1151"/>
      <c r="AN41" s="1152"/>
      <c r="AO41" s="303">
        <v>790169</v>
      </c>
      <c r="AP41" s="303">
        <v>18501</v>
      </c>
      <c r="AQ41" s="304">
        <v>28185</v>
      </c>
      <c r="AR41" s="305">
        <v>-34.4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9" t="s">
        <v>481</v>
      </c>
      <c r="AN49" s="1141" t="s">
        <v>514</v>
      </c>
      <c r="AO49" s="1142"/>
      <c r="AP49" s="1142"/>
      <c r="AQ49" s="1142"/>
      <c r="AR49" s="1143"/>
    </row>
    <row r="50" spans="1:44" x14ac:dyDescent="0.15">
      <c r="A50" s="259"/>
      <c r="AK50" s="317"/>
      <c r="AL50" s="318"/>
      <c r="AM50" s="1140"/>
      <c r="AN50" s="319" t="s">
        <v>515</v>
      </c>
      <c r="AO50" s="320" t="s">
        <v>516</v>
      </c>
      <c r="AP50" s="321" t="s">
        <v>517</v>
      </c>
      <c r="AQ50" s="322" t="s">
        <v>518</v>
      </c>
      <c r="AR50" s="323" t="s">
        <v>519</v>
      </c>
    </row>
    <row r="51" spans="1:44" x14ac:dyDescent="0.15">
      <c r="A51" s="259"/>
      <c r="AK51" s="315" t="s">
        <v>520</v>
      </c>
      <c r="AL51" s="316"/>
      <c r="AM51" s="324">
        <v>3305834</v>
      </c>
      <c r="AN51" s="325">
        <v>71187</v>
      </c>
      <c r="AO51" s="326">
        <v>31.7</v>
      </c>
      <c r="AP51" s="327">
        <v>94081</v>
      </c>
      <c r="AQ51" s="328">
        <v>10.5</v>
      </c>
      <c r="AR51" s="329">
        <v>21.2</v>
      </c>
    </row>
    <row r="52" spans="1:44" x14ac:dyDescent="0.15">
      <c r="A52" s="259"/>
      <c r="AK52" s="330"/>
      <c r="AL52" s="331" t="s">
        <v>521</v>
      </c>
      <c r="AM52" s="332">
        <v>2231673</v>
      </c>
      <c r="AN52" s="333">
        <v>48056</v>
      </c>
      <c r="AO52" s="334">
        <v>26.4</v>
      </c>
      <c r="AP52" s="335">
        <v>48949</v>
      </c>
      <c r="AQ52" s="336">
        <v>11.5</v>
      </c>
      <c r="AR52" s="337">
        <v>14.9</v>
      </c>
    </row>
    <row r="53" spans="1:44" x14ac:dyDescent="0.15">
      <c r="A53" s="259"/>
      <c r="AK53" s="315" t="s">
        <v>522</v>
      </c>
      <c r="AL53" s="316"/>
      <c r="AM53" s="324">
        <v>2811160</v>
      </c>
      <c r="AN53" s="325">
        <v>61773</v>
      </c>
      <c r="AO53" s="326">
        <v>-13.2</v>
      </c>
      <c r="AP53" s="327">
        <v>92632</v>
      </c>
      <c r="AQ53" s="328">
        <v>-1.5</v>
      </c>
      <c r="AR53" s="329">
        <v>-11.7</v>
      </c>
    </row>
    <row r="54" spans="1:44" x14ac:dyDescent="0.15">
      <c r="A54" s="259"/>
      <c r="AK54" s="330"/>
      <c r="AL54" s="331" t="s">
        <v>521</v>
      </c>
      <c r="AM54" s="332">
        <v>1376633</v>
      </c>
      <c r="AN54" s="333">
        <v>30250</v>
      </c>
      <c r="AO54" s="334">
        <v>-37.1</v>
      </c>
      <c r="AP54" s="335">
        <v>47978</v>
      </c>
      <c r="AQ54" s="336">
        <v>-2</v>
      </c>
      <c r="AR54" s="337">
        <v>-35.1</v>
      </c>
    </row>
    <row r="55" spans="1:44" x14ac:dyDescent="0.15">
      <c r="A55" s="259"/>
      <c r="AK55" s="315" t="s">
        <v>523</v>
      </c>
      <c r="AL55" s="316"/>
      <c r="AM55" s="324">
        <v>4158349</v>
      </c>
      <c r="AN55" s="325">
        <v>93289</v>
      </c>
      <c r="AO55" s="326">
        <v>51</v>
      </c>
      <c r="AP55" s="327">
        <v>96469</v>
      </c>
      <c r="AQ55" s="328">
        <v>4.0999999999999996</v>
      </c>
      <c r="AR55" s="329">
        <v>46.9</v>
      </c>
    </row>
    <row r="56" spans="1:44" x14ac:dyDescent="0.15">
      <c r="A56" s="259"/>
      <c r="AK56" s="330"/>
      <c r="AL56" s="331" t="s">
        <v>521</v>
      </c>
      <c r="AM56" s="332">
        <v>2056855</v>
      </c>
      <c r="AN56" s="333">
        <v>46144</v>
      </c>
      <c r="AO56" s="334">
        <v>52.5</v>
      </c>
      <c r="AP56" s="335">
        <v>49775</v>
      </c>
      <c r="AQ56" s="336">
        <v>3.7</v>
      </c>
      <c r="AR56" s="337">
        <v>48.8</v>
      </c>
    </row>
    <row r="57" spans="1:44" x14ac:dyDescent="0.15">
      <c r="A57" s="259"/>
      <c r="AK57" s="315" t="s">
        <v>524</v>
      </c>
      <c r="AL57" s="316"/>
      <c r="AM57" s="324">
        <v>2727464</v>
      </c>
      <c r="AN57" s="325">
        <v>62435</v>
      </c>
      <c r="AO57" s="326">
        <v>-33.1</v>
      </c>
      <c r="AP57" s="327">
        <v>85743</v>
      </c>
      <c r="AQ57" s="328">
        <v>-11.1</v>
      </c>
      <c r="AR57" s="329">
        <v>-22</v>
      </c>
    </row>
    <row r="58" spans="1:44" x14ac:dyDescent="0.15">
      <c r="A58" s="259"/>
      <c r="AK58" s="330"/>
      <c r="AL58" s="331" t="s">
        <v>521</v>
      </c>
      <c r="AM58" s="332">
        <v>1666725</v>
      </c>
      <c r="AN58" s="333">
        <v>38153</v>
      </c>
      <c r="AO58" s="334">
        <v>-17.3</v>
      </c>
      <c r="AP58" s="335">
        <v>45231</v>
      </c>
      <c r="AQ58" s="336">
        <v>-9.1</v>
      </c>
      <c r="AR58" s="337">
        <v>-8.1999999999999993</v>
      </c>
    </row>
    <row r="59" spans="1:44" x14ac:dyDescent="0.15">
      <c r="A59" s="259"/>
      <c r="AK59" s="315" t="s">
        <v>525</v>
      </c>
      <c r="AL59" s="316"/>
      <c r="AM59" s="324">
        <v>2869892</v>
      </c>
      <c r="AN59" s="325">
        <v>67196</v>
      </c>
      <c r="AO59" s="326">
        <v>7.6</v>
      </c>
      <c r="AP59" s="327">
        <v>92509</v>
      </c>
      <c r="AQ59" s="328">
        <v>7.9</v>
      </c>
      <c r="AR59" s="329">
        <v>-0.3</v>
      </c>
    </row>
    <row r="60" spans="1:44" x14ac:dyDescent="0.15">
      <c r="A60" s="259"/>
      <c r="AK60" s="330"/>
      <c r="AL60" s="331" t="s">
        <v>521</v>
      </c>
      <c r="AM60" s="332">
        <v>1716389</v>
      </c>
      <c r="AN60" s="333">
        <v>40188</v>
      </c>
      <c r="AO60" s="334">
        <v>5.3</v>
      </c>
      <c r="AP60" s="335">
        <v>52274</v>
      </c>
      <c r="AQ60" s="336">
        <v>15.6</v>
      </c>
      <c r="AR60" s="337">
        <v>-10.3</v>
      </c>
    </row>
    <row r="61" spans="1:44" x14ac:dyDescent="0.15">
      <c r="A61" s="259"/>
      <c r="AK61" s="315" t="s">
        <v>526</v>
      </c>
      <c r="AL61" s="338"/>
      <c r="AM61" s="324">
        <v>3174540</v>
      </c>
      <c r="AN61" s="325">
        <v>71176</v>
      </c>
      <c r="AO61" s="326">
        <v>8.8000000000000007</v>
      </c>
      <c r="AP61" s="327">
        <v>92287</v>
      </c>
      <c r="AQ61" s="339">
        <v>2</v>
      </c>
      <c r="AR61" s="329">
        <v>6.8</v>
      </c>
    </row>
    <row r="62" spans="1:44" x14ac:dyDescent="0.15">
      <c r="A62" s="259"/>
      <c r="AK62" s="330"/>
      <c r="AL62" s="331" t="s">
        <v>521</v>
      </c>
      <c r="AM62" s="332">
        <v>1809655</v>
      </c>
      <c r="AN62" s="333">
        <v>40558</v>
      </c>
      <c r="AO62" s="334">
        <v>6</v>
      </c>
      <c r="AP62" s="335">
        <v>48841</v>
      </c>
      <c r="AQ62" s="336">
        <v>3.9</v>
      </c>
      <c r="AR62" s="337">
        <v>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XWyNVO7UYRFc0pjPTWqVKLpJg9apWWLIZmzEr3ylqDMoUVOaI81YG3lhtTYk+8uDyxgWjs4ZbXrbI+hWHKMrA==" saltValue="SLnGxjCHhj3sq2iCd2ks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XrGCzJoMw5FY/KO2HtrDgAxoQ+R9dyrx4PvFhnnax7ZNUKCkqBbHilPuDZCl6stu7AVzdXzatLzz6GX1luoVtQ==" saltValue="3WgVy+rZ4I+HjARQUj6T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Be2t1UwUp0Mb08WPRnDMHDYqTMmMmXxl/Ebn3Rce09Yey5glW9Ao9hQGfnN1QM+RqgsVPkI4vLRQOircwfFFnw==" saltValue="J1/sQwySMt4P7eeSLmIh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3" t="s">
        <v>3</v>
      </c>
      <c r="D47" s="1153"/>
      <c r="E47" s="1154"/>
      <c r="F47" s="11">
        <v>23.83</v>
      </c>
      <c r="G47" s="12">
        <v>25.23</v>
      </c>
      <c r="H47" s="12">
        <v>26.1</v>
      </c>
      <c r="I47" s="12">
        <v>29.14</v>
      </c>
      <c r="J47" s="13">
        <v>30.94</v>
      </c>
    </row>
    <row r="48" spans="2:10" ht="57.75" customHeight="1" x14ac:dyDescent="0.15">
      <c r="B48" s="14"/>
      <c r="C48" s="1155" t="s">
        <v>4</v>
      </c>
      <c r="D48" s="1155"/>
      <c r="E48" s="1156"/>
      <c r="F48" s="15">
        <v>3.15</v>
      </c>
      <c r="G48" s="16">
        <v>3.31</v>
      </c>
      <c r="H48" s="16">
        <v>7.2</v>
      </c>
      <c r="I48" s="16">
        <v>3.58</v>
      </c>
      <c r="J48" s="17">
        <v>3</v>
      </c>
    </row>
    <row r="49" spans="2:10" ht="57.75" customHeight="1" thickBot="1" x14ac:dyDescent="0.2">
      <c r="B49" s="18"/>
      <c r="C49" s="1157" t="s">
        <v>5</v>
      </c>
      <c r="D49" s="1157"/>
      <c r="E49" s="1158"/>
      <c r="F49" s="19" t="s">
        <v>533</v>
      </c>
      <c r="G49" s="20">
        <v>1.77</v>
      </c>
      <c r="H49" s="20">
        <v>5.6</v>
      </c>
      <c r="I49" s="20" t="s">
        <v>534</v>
      </c>
      <c r="J49" s="21">
        <v>1.21</v>
      </c>
    </row>
    <row r="50" spans="2:10" x14ac:dyDescent="0.15"/>
  </sheetData>
  <sheetProtection algorithmName="SHA-512" hashValue="K+nXwYNVWPcg9QRtoRupbpjl2NqvTAl4e1UWIsPn6ZOEHtXgU+cWxSYnKyu3fnUC6R8681wpv1nukYIX1g4S5Q==" saltValue="r0FKLXKncOZpDZRn3jAx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哲也</cp:lastModifiedBy>
  <cp:lastPrinted>2025-03-13T08:27:46Z</cp:lastPrinted>
  <dcterms:created xsi:type="dcterms:W3CDTF">2025-02-19T04:19:42Z</dcterms:created>
  <dcterms:modified xsi:type="dcterms:W3CDTF">2025-09-18T05:12:36Z</dcterms:modified>
  <cp:category/>
</cp:coreProperties>
</file>