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31.0.206\0101kikaku\620　統計資料・統計その他業務\010　萩市の人口【永久保存】\★★毎月人口（HP（01 地域別人口と世帯数（毎月人口 )）掲載用）\"/>
    </mc:Choice>
  </mc:AlternateContent>
  <xr:revisionPtr revIDLastSave="0" documentId="13_ncr:1_{237A4100-DE1D-4B89-AE9D-DAF8A483F93A}" xr6:coauthVersionLast="47" xr6:coauthVersionMax="47" xr10:uidLastSave="{00000000-0000-0000-0000-000000000000}"/>
  <bookViews>
    <workbookView xWindow="-120" yWindow="-120" windowWidth="29040" windowHeight="15720" tabRatio="820" firstSheet="7" activeTab="12" xr2:uid="{0A75A5AF-EE6E-4F66-B443-E2A2EE99D2A4}"/>
  </bookViews>
  <sheets>
    <sheet name="人口と世帯数（４月末）" sheetId="1" r:id="rId1"/>
    <sheet name="年齢人口（４月末）" sheetId="2" r:id="rId2"/>
    <sheet name="男女別人口（４月末）" sheetId="3" r:id="rId3"/>
    <sheet name="人口と世帯数(5月末）" sheetId="9" r:id="rId4"/>
    <sheet name="年齢人口（5月末）" sheetId="10" r:id="rId5"/>
    <sheet name="男女別人口（5月末）" sheetId="11" r:id="rId6"/>
    <sheet name="人口と世帯数（６月末）" sheetId="12" r:id="rId7"/>
    <sheet name="年齢人口（6月末）" sheetId="13" r:id="rId8"/>
    <sheet name="男女別人口（6月末）" sheetId="14" r:id="rId9"/>
    <sheet name="人口と世帯数（7月末）" sheetId="15" r:id="rId10"/>
    <sheet name="年齢人口（7月末）" sheetId="16" r:id="rId11"/>
    <sheet name="男女別人口（7月末）" sheetId="17" r:id="rId12"/>
    <sheet name="人口と世帯数(8月末）" sheetId="18" r:id="rId13"/>
    <sheet name="年齢人口（８月末）" sheetId="19" r:id="rId14"/>
    <sheet name="男女別人口（８月末）" sheetId="20" r:id="rId15"/>
  </sheets>
  <externalReferences>
    <externalReference r:id="rId16"/>
  </externalReferences>
  <definedNames>
    <definedName name="_xlnm.Print_Area" localSheetId="0">'人口と世帯数（４月末）'!$A$1:$S$40</definedName>
    <definedName name="_xlnm.Print_Area" localSheetId="3">'人口と世帯数(5月末）'!$A$1:$S$40</definedName>
    <definedName name="_xlnm.Print_Area" localSheetId="6">'人口と世帯数（６月末）'!$A$1:$S$40</definedName>
    <definedName name="_xlnm.Print_Area" localSheetId="9">'人口と世帯数（7月末）'!$A$1:$S$40</definedName>
    <definedName name="_xlnm.Print_Area" localSheetId="12">'人口と世帯数(8月末）'!$A$1:$S$40</definedName>
    <definedName name="_xlnm.Print_Area" localSheetId="2">'男女別人口（４月末）'!$A$1:$Q$39</definedName>
    <definedName name="_xlnm.Print_Area" localSheetId="5">'男女別人口（5月末）'!$A$1:$Q$39</definedName>
    <definedName name="_xlnm.Print_Area" localSheetId="8">'男女別人口（6月末）'!$A$1:$Q$39</definedName>
    <definedName name="_xlnm.Print_Area" localSheetId="11">'男女別人口（7月末）'!$A$1:$Q$39</definedName>
    <definedName name="_xlnm.Print_Area" localSheetId="14">'男女別人口（８月末）'!$A$1:$Q$39</definedName>
    <definedName name="_xlnm.Print_Area" localSheetId="1">'年齢人口（４月末）'!$A$1:$L$40</definedName>
    <definedName name="_xlnm.Print_Area" localSheetId="4">'年齢人口（5月末）'!$A$1:$L$40</definedName>
    <definedName name="_xlnm.Print_Area" localSheetId="7">'年齢人口（6月末）'!$A$1:$L$40</definedName>
    <definedName name="_xlnm.Print_Area" localSheetId="10">'年齢人口（7月末）'!$A$1:$L$40</definedName>
    <definedName name="_xlnm.Print_Area" localSheetId="13">'年齢人口（８月末）'!$A$1:$L$40</definedName>
    <definedName name="行政区5歳ごと人口_男女別_" localSheetId="0">#REF!</definedName>
    <definedName name="行政区5歳ごと人口_男女別_" localSheetId="3">#REF!</definedName>
    <definedName name="行政区5歳ごと人口_男女別_" localSheetId="6">#REF!</definedName>
    <definedName name="行政区5歳ごと人口_男女別_" localSheetId="9">#REF!</definedName>
    <definedName name="行政区5歳ごと人口_男女別_" localSheetId="12">#REF!</definedName>
    <definedName name="行政区5歳ごと人口_男女別_" localSheetId="2">#REF!</definedName>
    <definedName name="行政区5歳ごと人口_男女別_" localSheetId="5">#REF!</definedName>
    <definedName name="行政区5歳ごと人口_男女別_" localSheetId="8">#REF!</definedName>
    <definedName name="行政区5歳ごと人口_男女別_" localSheetId="11">#REF!</definedName>
    <definedName name="行政区5歳ごと人口_男女別_" localSheetId="14">#REF!</definedName>
    <definedName name="行政区5歳ごと人口_男女別_" localSheetId="1">#REF!</definedName>
    <definedName name="行政区5歳ごと人口_男女別_" localSheetId="4">#REF!</definedName>
    <definedName name="行政区5歳ごと人口_男女別_" localSheetId="7">#REF!</definedName>
    <definedName name="行政区5歳ごと人口_男女別_" localSheetId="10">#REF!</definedName>
    <definedName name="行政区5歳ごと人口_男女別_" localSheetId="13">#REF!</definedName>
    <definedName name="行政区5歳ごと人口_男女別_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7" i="20" l="1"/>
  <c r="O37" i="20"/>
  <c r="Q36" i="20"/>
  <c r="P36" i="20"/>
  <c r="O36" i="20"/>
  <c r="N36" i="20"/>
  <c r="M36" i="20"/>
  <c r="L36" i="20"/>
  <c r="K36" i="20"/>
  <c r="J36" i="20"/>
  <c r="I36" i="20"/>
  <c r="H36" i="20"/>
  <c r="G36" i="20"/>
  <c r="F36" i="20"/>
  <c r="E36" i="20"/>
  <c r="Q35" i="20"/>
  <c r="P35" i="20"/>
  <c r="P37" i="20" s="1"/>
  <c r="O35" i="20"/>
  <c r="N35" i="20"/>
  <c r="N37" i="20" s="1"/>
  <c r="M35" i="20"/>
  <c r="M37" i="20" s="1"/>
  <c r="L35" i="20"/>
  <c r="L37" i="20" s="1"/>
  <c r="K35" i="20"/>
  <c r="K37" i="20" s="1"/>
  <c r="J35" i="20"/>
  <c r="J37" i="20" s="1"/>
  <c r="I35" i="20"/>
  <c r="I37" i="20" s="1"/>
  <c r="H35" i="20"/>
  <c r="H37" i="20" s="1"/>
  <c r="G35" i="20"/>
  <c r="G37" i="20" s="1"/>
  <c r="F35" i="20"/>
  <c r="F37" i="20" s="1"/>
  <c r="E35" i="20"/>
  <c r="E37" i="20" s="1"/>
  <c r="Q33" i="20"/>
  <c r="P33" i="20"/>
  <c r="O33" i="20"/>
  <c r="N33" i="20"/>
  <c r="M33" i="20"/>
  <c r="L33" i="20"/>
  <c r="K33" i="20"/>
  <c r="J33" i="20"/>
  <c r="I33" i="20"/>
  <c r="H33" i="20"/>
  <c r="G33" i="20"/>
  <c r="F33" i="20"/>
  <c r="E33" i="20"/>
  <c r="Q32" i="20"/>
  <c r="Q34" i="20" s="1"/>
  <c r="P32" i="20"/>
  <c r="P34" i="20" s="1"/>
  <c r="O32" i="20"/>
  <c r="O34" i="20" s="1"/>
  <c r="N32" i="20"/>
  <c r="N34" i="20" s="1"/>
  <c r="M32" i="20"/>
  <c r="M34" i="20" s="1"/>
  <c r="L32" i="20"/>
  <c r="L34" i="20" s="1"/>
  <c r="K32" i="20"/>
  <c r="K34" i="20" s="1"/>
  <c r="J32" i="20"/>
  <c r="J34" i="20" s="1"/>
  <c r="I32" i="20"/>
  <c r="I34" i="20" s="1"/>
  <c r="H32" i="20"/>
  <c r="H34" i="20" s="1"/>
  <c r="G32" i="20"/>
  <c r="G34" i="20" s="1"/>
  <c r="F32" i="20"/>
  <c r="F34" i="20" s="1"/>
  <c r="E32" i="20"/>
  <c r="E34" i="20" s="1"/>
  <c r="Q30" i="20"/>
  <c r="P30" i="20"/>
  <c r="O30" i="20"/>
  <c r="N30" i="20"/>
  <c r="M30" i="20"/>
  <c r="L30" i="20"/>
  <c r="K30" i="20"/>
  <c r="J30" i="20"/>
  <c r="I30" i="20"/>
  <c r="H30" i="20"/>
  <c r="G30" i="20"/>
  <c r="F30" i="20"/>
  <c r="E30" i="20"/>
  <c r="Q29" i="20"/>
  <c r="Q31" i="20" s="1"/>
  <c r="P29" i="20"/>
  <c r="P31" i="20" s="1"/>
  <c r="O29" i="20"/>
  <c r="O31" i="20" s="1"/>
  <c r="N29" i="20"/>
  <c r="N31" i="20" s="1"/>
  <c r="M29" i="20"/>
  <c r="M31" i="20" s="1"/>
  <c r="L29" i="20"/>
  <c r="L31" i="20" s="1"/>
  <c r="K29" i="20"/>
  <c r="K31" i="20" s="1"/>
  <c r="J29" i="20"/>
  <c r="J31" i="20" s="1"/>
  <c r="I29" i="20"/>
  <c r="I31" i="20" s="1"/>
  <c r="H29" i="20"/>
  <c r="H31" i="20" s="1"/>
  <c r="G29" i="20"/>
  <c r="G31" i="20" s="1"/>
  <c r="F29" i="20"/>
  <c r="F31" i="20" s="1"/>
  <c r="E29" i="20"/>
  <c r="E31" i="20" s="1"/>
  <c r="Q27" i="20"/>
  <c r="P27" i="20"/>
  <c r="O27" i="20"/>
  <c r="N27" i="20"/>
  <c r="M27" i="20"/>
  <c r="L27" i="20"/>
  <c r="K27" i="20"/>
  <c r="J27" i="20"/>
  <c r="I27" i="20"/>
  <c r="H27" i="20"/>
  <c r="G27" i="20"/>
  <c r="F27" i="20"/>
  <c r="E27" i="20"/>
  <c r="Q26" i="20"/>
  <c r="Q28" i="20" s="1"/>
  <c r="P26" i="20"/>
  <c r="P28" i="20" s="1"/>
  <c r="O26" i="20"/>
  <c r="O28" i="20" s="1"/>
  <c r="N26" i="20"/>
  <c r="N28" i="20" s="1"/>
  <c r="M26" i="20"/>
  <c r="M28" i="20" s="1"/>
  <c r="L26" i="20"/>
  <c r="L28" i="20" s="1"/>
  <c r="K26" i="20"/>
  <c r="K28" i="20" s="1"/>
  <c r="J26" i="20"/>
  <c r="J28" i="20" s="1"/>
  <c r="I26" i="20"/>
  <c r="I28" i="20" s="1"/>
  <c r="H26" i="20"/>
  <c r="H28" i="20" s="1"/>
  <c r="G26" i="20"/>
  <c r="G28" i="20" s="1"/>
  <c r="F26" i="20"/>
  <c r="F28" i="20" s="1"/>
  <c r="E26" i="20"/>
  <c r="E28" i="20" s="1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Q23" i="20"/>
  <c r="Q25" i="20" s="1"/>
  <c r="P23" i="20"/>
  <c r="P25" i="20" s="1"/>
  <c r="O23" i="20"/>
  <c r="O25" i="20" s="1"/>
  <c r="N23" i="20"/>
  <c r="N25" i="20" s="1"/>
  <c r="M23" i="20"/>
  <c r="M25" i="20" s="1"/>
  <c r="L23" i="20"/>
  <c r="L25" i="20" s="1"/>
  <c r="K23" i="20"/>
  <c r="K25" i="20" s="1"/>
  <c r="J23" i="20"/>
  <c r="J25" i="20" s="1"/>
  <c r="I23" i="20"/>
  <c r="I25" i="20" s="1"/>
  <c r="H23" i="20"/>
  <c r="H25" i="20" s="1"/>
  <c r="G23" i="20"/>
  <c r="G25" i="20" s="1"/>
  <c r="F23" i="20"/>
  <c r="F25" i="20" s="1"/>
  <c r="E23" i="20"/>
  <c r="E25" i="20" s="1"/>
  <c r="Q21" i="20"/>
  <c r="Q22" i="20" s="1"/>
  <c r="P21" i="20"/>
  <c r="P22" i="20" s="1"/>
  <c r="O21" i="20"/>
  <c r="O22" i="20" s="1"/>
  <c r="N21" i="20"/>
  <c r="N22" i="20" s="1"/>
  <c r="M21" i="20"/>
  <c r="M22" i="20" s="1"/>
  <c r="L21" i="20"/>
  <c r="L22" i="20" s="1"/>
  <c r="K21" i="20"/>
  <c r="K22" i="20" s="1"/>
  <c r="J21" i="20"/>
  <c r="J22" i="20" s="1"/>
  <c r="I21" i="20"/>
  <c r="I22" i="20" s="1"/>
  <c r="H21" i="20"/>
  <c r="H22" i="20" s="1"/>
  <c r="G21" i="20"/>
  <c r="G22" i="20" s="1"/>
  <c r="F21" i="20"/>
  <c r="F22" i="20" s="1"/>
  <c r="E21" i="20"/>
  <c r="E22" i="20" s="1"/>
  <c r="Q19" i="20"/>
  <c r="P19" i="20"/>
  <c r="O19" i="20"/>
  <c r="N19" i="20"/>
  <c r="M19" i="20"/>
  <c r="L19" i="20"/>
  <c r="K19" i="20"/>
  <c r="J19" i="20"/>
  <c r="I19" i="20"/>
  <c r="H19" i="20"/>
  <c r="G19" i="20"/>
  <c r="F19" i="20"/>
  <c r="E19" i="20"/>
  <c r="Q18" i="20"/>
  <c r="P18" i="20"/>
  <c r="O18" i="20"/>
  <c r="N18" i="20"/>
  <c r="M18" i="20"/>
  <c r="L18" i="20"/>
  <c r="K18" i="20"/>
  <c r="J18" i="20"/>
  <c r="I18" i="20"/>
  <c r="H18" i="20"/>
  <c r="G18" i="20"/>
  <c r="F18" i="20"/>
  <c r="E18" i="20"/>
  <c r="Q17" i="20"/>
  <c r="P17" i="20"/>
  <c r="O17" i="20"/>
  <c r="N17" i="20"/>
  <c r="M17" i="20"/>
  <c r="L17" i="20"/>
  <c r="K17" i="20"/>
  <c r="J17" i="20"/>
  <c r="I17" i="20"/>
  <c r="H17" i="20"/>
  <c r="G17" i="20"/>
  <c r="F17" i="20"/>
  <c r="E17" i="20"/>
  <c r="Q16" i="20"/>
  <c r="P16" i="20"/>
  <c r="O16" i="20"/>
  <c r="N16" i="20"/>
  <c r="M16" i="20"/>
  <c r="L16" i="20"/>
  <c r="K16" i="20"/>
  <c r="J16" i="20"/>
  <c r="I16" i="20"/>
  <c r="H16" i="20"/>
  <c r="G16" i="20"/>
  <c r="F16" i="20"/>
  <c r="E16" i="20"/>
  <c r="Q15" i="20"/>
  <c r="P15" i="20"/>
  <c r="O15" i="20"/>
  <c r="N15" i="20"/>
  <c r="M15" i="20"/>
  <c r="L15" i="20"/>
  <c r="K15" i="20"/>
  <c r="J15" i="20"/>
  <c r="I15" i="20"/>
  <c r="H15" i="20"/>
  <c r="G15" i="20"/>
  <c r="F15" i="20"/>
  <c r="E15" i="20"/>
  <c r="Q14" i="20"/>
  <c r="P14" i="20"/>
  <c r="O14" i="20"/>
  <c r="N14" i="20"/>
  <c r="M14" i="20"/>
  <c r="L14" i="20"/>
  <c r="K14" i="20"/>
  <c r="J14" i="20"/>
  <c r="I14" i="20"/>
  <c r="H14" i="20"/>
  <c r="G14" i="20"/>
  <c r="F14" i="20"/>
  <c r="E14" i="20"/>
  <c r="Q13" i="20"/>
  <c r="P13" i="20"/>
  <c r="O13" i="20"/>
  <c r="N13" i="20"/>
  <c r="M13" i="20"/>
  <c r="L13" i="20"/>
  <c r="K13" i="20"/>
  <c r="J13" i="20"/>
  <c r="I13" i="20"/>
  <c r="H13" i="20"/>
  <c r="G13" i="20"/>
  <c r="F13" i="20"/>
  <c r="E13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E12" i="20"/>
  <c r="Q11" i="20"/>
  <c r="P11" i="20"/>
  <c r="O11" i="20"/>
  <c r="N11" i="20"/>
  <c r="M11" i="20"/>
  <c r="L11" i="20"/>
  <c r="K11" i="20"/>
  <c r="K20" i="20" s="1"/>
  <c r="K38" i="20" s="1"/>
  <c r="J11" i="20"/>
  <c r="J20" i="20" s="1"/>
  <c r="J38" i="20" s="1"/>
  <c r="I11" i="20"/>
  <c r="I20" i="20" s="1"/>
  <c r="I38" i="20" s="1"/>
  <c r="H11" i="20"/>
  <c r="H20" i="20" s="1"/>
  <c r="H38" i="20" s="1"/>
  <c r="G11" i="20"/>
  <c r="G20" i="20" s="1"/>
  <c r="G38" i="20" s="1"/>
  <c r="F11" i="20"/>
  <c r="F20" i="20" s="1"/>
  <c r="F38" i="20" s="1"/>
  <c r="E11" i="20"/>
  <c r="E20" i="20" s="1"/>
  <c r="E38" i="20" s="1"/>
  <c r="Q10" i="20"/>
  <c r="P10" i="20"/>
  <c r="O10" i="20"/>
  <c r="N10" i="20"/>
  <c r="M10" i="20"/>
  <c r="L10" i="20"/>
  <c r="K10" i="20"/>
  <c r="J10" i="20"/>
  <c r="I10" i="20"/>
  <c r="H10" i="20"/>
  <c r="G10" i="20"/>
  <c r="F10" i="20"/>
  <c r="E10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Q8" i="20"/>
  <c r="Q20" i="20" s="1"/>
  <c r="Q38" i="20" s="1"/>
  <c r="P8" i="20"/>
  <c r="P20" i="20" s="1"/>
  <c r="P38" i="20" s="1"/>
  <c r="O8" i="20"/>
  <c r="O20" i="20" s="1"/>
  <c r="O38" i="20" s="1"/>
  <c r="N8" i="20"/>
  <c r="N20" i="20" s="1"/>
  <c r="N38" i="20" s="1"/>
  <c r="M8" i="20"/>
  <c r="M20" i="20" s="1"/>
  <c r="M38" i="20" s="1"/>
  <c r="L8" i="20"/>
  <c r="L20" i="20" s="1"/>
  <c r="L38" i="20" s="1"/>
  <c r="K8" i="20"/>
  <c r="J8" i="20"/>
  <c r="I8" i="20"/>
  <c r="H8" i="20"/>
  <c r="G8" i="20"/>
  <c r="F8" i="20"/>
  <c r="E8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Q2" i="20"/>
  <c r="H35" i="19"/>
  <c r="G35" i="19"/>
  <c r="F35" i="19"/>
  <c r="E35" i="19"/>
  <c r="H34" i="19"/>
  <c r="G34" i="19"/>
  <c r="F34" i="19"/>
  <c r="E34" i="19"/>
  <c r="H32" i="19"/>
  <c r="G32" i="19"/>
  <c r="F32" i="19"/>
  <c r="E32" i="19"/>
  <c r="H31" i="19"/>
  <c r="G31" i="19"/>
  <c r="F31" i="19"/>
  <c r="E31" i="19"/>
  <c r="H29" i="19"/>
  <c r="G29" i="19"/>
  <c r="F29" i="19"/>
  <c r="E29" i="19"/>
  <c r="H28" i="19"/>
  <c r="G28" i="19"/>
  <c r="F28" i="19"/>
  <c r="E28" i="19"/>
  <c r="H26" i="19"/>
  <c r="G26" i="19"/>
  <c r="F26" i="19"/>
  <c r="E26" i="19"/>
  <c r="H25" i="19"/>
  <c r="G25" i="19"/>
  <c r="F25" i="19"/>
  <c r="E25" i="19"/>
  <c r="H23" i="19"/>
  <c r="G23" i="19"/>
  <c r="F23" i="19"/>
  <c r="E23" i="19"/>
  <c r="H22" i="19"/>
  <c r="G22" i="19"/>
  <c r="F22" i="19"/>
  <c r="E22" i="19"/>
  <c r="H20" i="19"/>
  <c r="G20" i="19"/>
  <c r="F20" i="19"/>
  <c r="E20" i="19"/>
  <c r="H18" i="19"/>
  <c r="G18" i="19"/>
  <c r="F18" i="19"/>
  <c r="E18" i="19"/>
  <c r="H17" i="19"/>
  <c r="G17" i="19"/>
  <c r="F17" i="19"/>
  <c r="E17" i="19"/>
  <c r="H16" i="19"/>
  <c r="G16" i="19"/>
  <c r="F16" i="19"/>
  <c r="E16" i="19"/>
  <c r="H15" i="19"/>
  <c r="G15" i="19"/>
  <c r="F15" i="19"/>
  <c r="E15" i="19"/>
  <c r="H14" i="19"/>
  <c r="G14" i="19"/>
  <c r="F14" i="19"/>
  <c r="E14" i="19"/>
  <c r="H13" i="19"/>
  <c r="G13" i="19"/>
  <c r="F13" i="19"/>
  <c r="E13" i="19"/>
  <c r="H12" i="19"/>
  <c r="G12" i="19"/>
  <c r="F12" i="19"/>
  <c r="E12" i="19"/>
  <c r="H11" i="19"/>
  <c r="G11" i="19"/>
  <c r="F11" i="19"/>
  <c r="E11" i="19"/>
  <c r="H10" i="19"/>
  <c r="G10" i="19"/>
  <c r="F10" i="19"/>
  <c r="E10" i="19"/>
  <c r="H9" i="19"/>
  <c r="G9" i="19"/>
  <c r="F9" i="19"/>
  <c r="E9" i="19"/>
  <c r="H8" i="19"/>
  <c r="G8" i="19"/>
  <c r="F8" i="19"/>
  <c r="E8" i="19"/>
  <c r="H7" i="19"/>
  <c r="G7" i="19"/>
  <c r="F7" i="19"/>
  <c r="E7" i="19"/>
  <c r="H6" i="19"/>
  <c r="G6" i="19"/>
  <c r="F6" i="19"/>
  <c r="E6" i="19"/>
  <c r="L2" i="19"/>
  <c r="D16" i="19"/>
  <c r="D11" i="19"/>
  <c r="D8" i="19"/>
  <c r="D7" i="19"/>
  <c r="H36" i="19" l="1"/>
  <c r="G36" i="19"/>
  <c r="F36" i="19"/>
  <c r="E36" i="19"/>
  <c r="H33" i="19"/>
  <c r="G33" i="19"/>
  <c r="F33" i="19"/>
  <c r="E33" i="19"/>
  <c r="H30" i="19"/>
  <c r="G30" i="19"/>
  <c r="F30" i="19"/>
  <c r="E30" i="19"/>
  <c r="H27" i="19"/>
  <c r="G27" i="19"/>
  <c r="F27" i="19"/>
  <c r="E27" i="19"/>
  <c r="H24" i="19"/>
  <c r="G24" i="19"/>
  <c r="F24" i="19"/>
  <c r="E24" i="19"/>
  <c r="H21" i="19"/>
  <c r="G21" i="19"/>
  <c r="F21" i="19"/>
  <c r="E21" i="19"/>
  <c r="H19" i="19"/>
  <c r="G19" i="19"/>
  <c r="F19" i="19"/>
  <c r="E19" i="19"/>
  <c r="D35" i="19"/>
  <c r="D36" i="20"/>
  <c r="D32" i="19"/>
  <c r="D33" i="20"/>
  <c r="D29" i="19"/>
  <c r="D30" i="20"/>
  <c r="D26" i="19"/>
  <c r="D27" i="20"/>
  <c r="D23" i="19"/>
  <c r="D24" i="20"/>
  <c r="D18" i="19"/>
  <c r="D19" i="20"/>
  <c r="D17" i="19"/>
  <c r="D18" i="20"/>
  <c r="D15" i="19"/>
  <c r="D16" i="20"/>
  <c r="D14" i="19"/>
  <c r="D15" i="20"/>
  <c r="D13" i="19"/>
  <c r="D14" i="20"/>
  <c r="D13" i="20"/>
  <c r="D12" i="19"/>
  <c r="D10" i="19"/>
  <c r="D11" i="20"/>
  <c r="D10" i="20"/>
  <c r="D9" i="19"/>
  <c r="L16" i="19"/>
  <c r="K16" i="19"/>
  <c r="J16" i="19"/>
  <c r="I16" i="19"/>
  <c r="L11" i="19"/>
  <c r="K11" i="19"/>
  <c r="J11" i="19"/>
  <c r="I11" i="19"/>
  <c r="L8" i="19"/>
  <c r="K8" i="19"/>
  <c r="J8" i="19"/>
  <c r="I8" i="19"/>
  <c r="L7" i="19"/>
  <c r="K7" i="19"/>
  <c r="J7" i="19"/>
  <c r="I7" i="19"/>
  <c r="H37" i="19" l="1"/>
  <c r="G37" i="19"/>
  <c r="F37" i="19"/>
  <c r="E37" i="19"/>
  <c r="I35" i="19"/>
  <c r="J35" i="19"/>
  <c r="K35" i="19"/>
  <c r="L35" i="19"/>
  <c r="D36" i="19"/>
  <c r="D37" i="20"/>
  <c r="D35" i="20"/>
  <c r="D34" i="19"/>
  <c r="I32" i="19"/>
  <c r="J32" i="19"/>
  <c r="K32" i="19"/>
  <c r="L32" i="19"/>
  <c r="D34" i="20"/>
  <c r="D33" i="19"/>
  <c r="D31" i="19"/>
  <c r="D32" i="20"/>
  <c r="I29" i="19"/>
  <c r="J29" i="19"/>
  <c r="K29" i="19"/>
  <c r="L29" i="19"/>
  <c r="D31" i="20"/>
  <c r="D30" i="19"/>
  <c r="D29" i="20"/>
  <c r="D28" i="19"/>
  <c r="I26" i="19"/>
  <c r="J26" i="19"/>
  <c r="K26" i="19"/>
  <c r="L26" i="19"/>
  <c r="D27" i="19"/>
  <c r="D28" i="20"/>
  <c r="D26" i="20"/>
  <c r="D25" i="19"/>
  <c r="I23" i="19"/>
  <c r="J23" i="19"/>
  <c r="K23" i="19"/>
  <c r="L23" i="19"/>
  <c r="D22" i="19"/>
  <c r="D23" i="20"/>
  <c r="D24" i="19"/>
  <c r="D25" i="20"/>
  <c r="D20" i="19"/>
  <c r="D21" i="20"/>
  <c r="D21" i="19"/>
  <c r="D22" i="20"/>
  <c r="I18" i="19"/>
  <c r="J18" i="19"/>
  <c r="K18" i="19"/>
  <c r="L18" i="19"/>
  <c r="I17" i="19"/>
  <c r="J17" i="19"/>
  <c r="K17" i="19"/>
  <c r="L17" i="19"/>
  <c r="I15" i="19"/>
  <c r="J15" i="19"/>
  <c r="K15" i="19"/>
  <c r="L15" i="19"/>
  <c r="I14" i="19"/>
  <c r="J14" i="19"/>
  <c r="K14" i="19"/>
  <c r="L14" i="19"/>
  <c r="I13" i="19"/>
  <c r="J13" i="19"/>
  <c r="K13" i="19"/>
  <c r="L13" i="19"/>
  <c r="I12" i="19"/>
  <c r="J12" i="19"/>
  <c r="K12" i="19"/>
  <c r="L12" i="19"/>
  <c r="I10" i="19"/>
  <c r="J10" i="19"/>
  <c r="K10" i="19"/>
  <c r="L10" i="19"/>
  <c r="I9" i="19"/>
  <c r="J9" i="19"/>
  <c r="K9" i="19"/>
  <c r="L9" i="19"/>
  <c r="D7" i="20"/>
  <c r="D6" i="19"/>
  <c r="I36" i="19" l="1"/>
  <c r="J36" i="19"/>
  <c r="K36" i="19"/>
  <c r="L36" i="19"/>
  <c r="I34" i="19"/>
  <c r="J34" i="19"/>
  <c r="K34" i="19"/>
  <c r="L34" i="19"/>
  <c r="I33" i="19"/>
  <c r="J33" i="19"/>
  <c r="K33" i="19"/>
  <c r="L33" i="19"/>
  <c r="I31" i="19"/>
  <c r="J31" i="19"/>
  <c r="K31" i="19"/>
  <c r="L31" i="19"/>
  <c r="I30" i="19"/>
  <c r="J30" i="19"/>
  <c r="K30" i="19"/>
  <c r="L30" i="19"/>
  <c r="I28" i="19"/>
  <c r="J28" i="19"/>
  <c r="K28" i="19"/>
  <c r="L28" i="19"/>
  <c r="I27" i="19"/>
  <c r="J27" i="19"/>
  <c r="K27" i="19"/>
  <c r="L27" i="19"/>
  <c r="I25" i="19"/>
  <c r="J25" i="19"/>
  <c r="K25" i="19"/>
  <c r="L25" i="19"/>
  <c r="I22" i="19"/>
  <c r="J22" i="19"/>
  <c r="K22" i="19"/>
  <c r="L22" i="19"/>
  <c r="I24" i="19"/>
  <c r="J24" i="19"/>
  <c r="K24" i="19"/>
  <c r="L24" i="19"/>
  <c r="I20" i="19"/>
  <c r="J20" i="19"/>
  <c r="K20" i="19"/>
  <c r="L20" i="19"/>
  <c r="I21" i="19"/>
  <c r="J21" i="19"/>
  <c r="K21" i="19"/>
  <c r="L21" i="19"/>
  <c r="I6" i="19"/>
  <c r="J6" i="19"/>
  <c r="K6" i="19"/>
  <c r="L6" i="19"/>
  <c r="D19" i="19"/>
  <c r="D20" i="20"/>
  <c r="D37" i="19"/>
  <c r="D38" i="20"/>
  <c r="I19" i="19" l="1"/>
  <c r="J19" i="19"/>
  <c r="K19" i="19"/>
  <c r="L19" i="19"/>
  <c r="I37" i="19"/>
  <c r="J37" i="19"/>
  <c r="K37" i="19"/>
  <c r="L37" i="19"/>
</calcChain>
</file>

<file path=xl/sharedStrings.xml><?xml version="1.0" encoding="utf-8"?>
<sst xmlns="http://schemas.openxmlformats.org/spreadsheetml/2006/main" count="2117" uniqueCount="76">
  <si>
    <t>地域別人口 と 世帯数</t>
    <rPh sb="0" eb="2">
      <t>チイキ</t>
    </rPh>
    <rPh sb="2" eb="3">
      <t>ベツ</t>
    </rPh>
    <rPh sb="3" eb="5">
      <t>ジンコウ</t>
    </rPh>
    <rPh sb="8" eb="11">
      <t>セタイスウ</t>
    </rPh>
    <phoneticPr fontId="3"/>
  </si>
  <si>
    <t>住民基本台帳より、(　)内は外国人のうち数</t>
    <rPh sb="0" eb="2">
      <t>ジュウミン</t>
    </rPh>
    <rPh sb="2" eb="4">
      <t>キホン</t>
    </rPh>
    <rPh sb="4" eb="6">
      <t>ダイチョウ</t>
    </rPh>
    <rPh sb="12" eb="13">
      <t>ナイ</t>
    </rPh>
    <rPh sb="14" eb="16">
      <t>ガイコク</t>
    </rPh>
    <rPh sb="16" eb="17">
      <t>ジン</t>
    </rPh>
    <rPh sb="20" eb="21">
      <t>スウ</t>
    </rPh>
    <phoneticPr fontId="3"/>
  </si>
  <si>
    <t>地　　域</t>
    <rPh sb="0" eb="1">
      <t>チ</t>
    </rPh>
    <rPh sb="3" eb="4">
      <t>イキ</t>
    </rPh>
    <phoneticPr fontId="3"/>
  </si>
  <si>
    <t>世 帯 数</t>
    <rPh sb="0" eb="1">
      <t>ヨ</t>
    </rPh>
    <rPh sb="2" eb="3">
      <t>オビ</t>
    </rPh>
    <rPh sb="4" eb="5">
      <t>カズ</t>
    </rPh>
    <phoneticPr fontId="3"/>
  </si>
  <si>
    <t>人　　口</t>
    <rPh sb="0" eb="1">
      <t>ヒト</t>
    </rPh>
    <rPh sb="3" eb="4">
      <t>クチ</t>
    </rPh>
    <phoneticPr fontId="3"/>
  </si>
  <si>
    <t>男</t>
  </si>
  <si>
    <t>女</t>
  </si>
  <si>
    <t>計</t>
    <rPh sb="0" eb="1">
      <t>ケイ</t>
    </rPh>
    <phoneticPr fontId="3"/>
  </si>
  <si>
    <t>萩</t>
    <phoneticPr fontId="3"/>
  </si>
  <si>
    <t>川　　　内</t>
    <phoneticPr fontId="3"/>
  </si>
  <si>
    <t>(</t>
    <phoneticPr fontId="3"/>
  </si>
  <si>
    <t>)</t>
    <phoneticPr fontId="3"/>
  </si>
  <si>
    <t>(</t>
  </si>
  <si>
    <t>)</t>
  </si>
  <si>
    <t>椿　　　東</t>
    <phoneticPr fontId="3"/>
  </si>
  <si>
    <t>再掲　小　畑</t>
    <rPh sb="0" eb="2">
      <t>サイケイ</t>
    </rPh>
    <rPh sb="3" eb="4">
      <t>ショウ</t>
    </rPh>
    <rPh sb="5" eb="6">
      <t>ハタケ</t>
    </rPh>
    <phoneticPr fontId="3"/>
  </si>
  <si>
    <t>再掲　越ヶ浜</t>
    <rPh sb="0" eb="2">
      <t>サイケイ</t>
    </rPh>
    <rPh sb="3" eb="6">
      <t>コシガハマ</t>
    </rPh>
    <phoneticPr fontId="3"/>
  </si>
  <si>
    <t>椿</t>
    <phoneticPr fontId="3"/>
  </si>
  <si>
    <t>山　　　田</t>
    <phoneticPr fontId="3"/>
  </si>
  <si>
    <t>再掲 木　間</t>
    <rPh sb="0" eb="2">
      <t>サイケイ</t>
    </rPh>
    <rPh sb="3" eb="4">
      <t>キ</t>
    </rPh>
    <rPh sb="5" eb="6">
      <t>アイダ</t>
    </rPh>
    <phoneticPr fontId="3"/>
  </si>
  <si>
    <t>三　　　見</t>
    <phoneticPr fontId="3"/>
  </si>
  <si>
    <t>大　　　井</t>
    <phoneticPr fontId="3"/>
  </si>
  <si>
    <t>大　　　島</t>
    <phoneticPr fontId="3"/>
  </si>
  <si>
    <t>相　　　島</t>
    <rPh sb="0" eb="1">
      <t>ソウ</t>
    </rPh>
    <phoneticPr fontId="3"/>
  </si>
  <si>
    <t>櫃　　　島</t>
    <rPh sb="0" eb="1">
      <t>ヒツ</t>
    </rPh>
    <phoneticPr fontId="3"/>
  </si>
  <si>
    <t>見　  　島</t>
  </si>
  <si>
    <t>小　　計</t>
    <rPh sb="0" eb="1">
      <t>ショウ</t>
    </rPh>
    <rPh sb="3" eb="4">
      <t>ケイ</t>
    </rPh>
    <phoneticPr fontId="3"/>
  </si>
  <si>
    <t>川　上</t>
    <phoneticPr fontId="3"/>
  </si>
  <si>
    <t>川　　　上</t>
    <phoneticPr fontId="3"/>
  </si>
  <si>
    <t>田万川</t>
    <phoneticPr fontId="3"/>
  </si>
  <si>
    <t>小　　　川</t>
    <phoneticPr fontId="3"/>
  </si>
  <si>
    <t>江　　　崎</t>
    <phoneticPr fontId="3"/>
  </si>
  <si>
    <t>むつみ</t>
    <phoneticPr fontId="3"/>
  </si>
  <si>
    <t>吉　　　部</t>
    <phoneticPr fontId="3"/>
  </si>
  <si>
    <t>高　　　俣</t>
    <phoneticPr fontId="3"/>
  </si>
  <si>
    <t>小　　　計</t>
    <phoneticPr fontId="3"/>
  </si>
  <si>
    <t>須　佐</t>
    <phoneticPr fontId="3"/>
  </si>
  <si>
    <t>須　　　佐</t>
    <phoneticPr fontId="3"/>
  </si>
  <si>
    <t>弥　　　富</t>
    <phoneticPr fontId="3"/>
  </si>
  <si>
    <t>旭</t>
    <phoneticPr fontId="3"/>
  </si>
  <si>
    <t>明　　　木</t>
    <phoneticPr fontId="3"/>
  </si>
  <si>
    <t>佐  々  並</t>
    <phoneticPr fontId="3"/>
  </si>
  <si>
    <t>福　栄</t>
    <phoneticPr fontId="3"/>
  </si>
  <si>
    <t>福　　　川</t>
    <phoneticPr fontId="3"/>
  </si>
  <si>
    <t>紫　　　福</t>
    <phoneticPr fontId="3"/>
  </si>
  <si>
    <t>合　　　計</t>
    <rPh sb="0" eb="1">
      <t>ゴウ</t>
    </rPh>
    <rPh sb="4" eb="5">
      <t>ケイ</t>
    </rPh>
    <phoneticPr fontId="3"/>
  </si>
  <si>
    <t>※　「小畑」及び「越ヶ浜」として再掲した数値は椿東地区に、「木間」として再掲した数値は山田地区に、それぞれ含まれます。</t>
    <rPh sb="3" eb="5">
      <t>オバタ</t>
    </rPh>
    <rPh sb="6" eb="7">
      <t>オヨ</t>
    </rPh>
    <rPh sb="9" eb="12">
      <t>コシガハマ</t>
    </rPh>
    <rPh sb="16" eb="18">
      <t>サイケイ</t>
    </rPh>
    <rPh sb="20" eb="22">
      <t>スウチ</t>
    </rPh>
    <rPh sb="23" eb="24">
      <t>ツバキ</t>
    </rPh>
    <rPh sb="24" eb="25">
      <t>ヒガシ</t>
    </rPh>
    <rPh sb="25" eb="27">
      <t>チク</t>
    </rPh>
    <rPh sb="30" eb="31">
      <t>キ</t>
    </rPh>
    <rPh sb="31" eb="32">
      <t>カン</t>
    </rPh>
    <rPh sb="36" eb="38">
      <t>サイケイ</t>
    </rPh>
    <rPh sb="40" eb="42">
      <t>スウチ</t>
    </rPh>
    <rPh sb="43" eb="45">
      <t>ヤマダ</t>
    </rPh>
    <rPh sb="45" eb="47">
      <t>チク</t>
    </rPh>
    <phoneticPr fontId="1"/>
  </si>
  <si>
    <t>　</t>
    <phoneticPr fontId="1"/>
  </si>
  <si>
    <t>※　「住民基本台帳の一部を改正する法律」が平成２４年７月９日に施行されたことに伴い、外国人数が含まれるようになりました。</t>
    <rPh sb="3" eb="5">
      <t>ジュウミン</t>
    </rPh>
    <rPh sb="5" eb="7">
      <t>キホン</t>
    </rPh>
    <rPh sb="7" eb="9">
      <t>ダイチョウ</t>
    </rPh>
    <rPh sb="10" eb="12">
      <t>イチブ</t>
    </rPh>
    <rPh sb="13" eb="15">
      <t>カイセイ</t>
    </rPh>
    <rPh sb="17" eb="19">
      <t>ホウリツ</t>
    </rPh>
    <rPh sb="21" eb="23">
      <t>ヘイセイ</t>
    </rPh>
    <rPh sb="25" eb="26">
      <t>ネン</t>
    </rPh>
    <rPh sb="27" eb="28">
      <t>ガツ</t>
    </rPh>
    <rPh sb="29" eb="30">
      <t>ニチ</t>
    </rPh>
    <rPh sb="31" eb="33">
      <t>シコウ</t>
    </rPh>
    <rPh sb="39" eb="40">
      <t>トモナ</t>
    </rPh>
    <rPh sb="42" eb="44">
      <t>ガイコク</t>
    </rPh>
    <rPh sb="44" eb="45">
      <t>ジン</t>
    </rPh>
    <rPh sb="45" eb="46">
      <t>スウ</t>
    </rPh>
    <phoneticPr fontId="1"/>
  </si>
  <si>
    <t>（地域別）年齢３区分別人口と割合</t>
    <rPh sb="5" eb="7">
      <t>ネンレイ</t>
    </rPh>
    <rPh sb="8" eb="9">
      <t>ク</t>
    </rPh>
    <rPh sb="9" eb="11">
      <t>ブンベツ</t>
    </rPh>
    <rPh sb="11" eb="13">
      <t>ジンコウ</t>
    </rPh>
    <rPh sb="14" eb="16">
      <t>ワリアイ</t>
    </rPh>
    <phoneticPr fontId="3"/>
  </si>
  <si>
    <t>人口</t>
    <rPh sb="0" eb="2">
      <t>ジンコウ</t>
    </rPh>
    <phoneticPr fontId="3"/>
  </si>
  <si>
    <t>3区分別人口</t>
    <rPh sb="1" eb="3">
      <t>クブン</t>
    </rPh>
    <rPh sb="3" eb="4">
      <t>ベツ</t>
    </rPh>
    <rPh sb="4" eb="6">
      <t>ジンコウ</t>
    </rPh>
    <phoneticPr fontId="3"/>
  </si>
  <si>
    <t>3区分別人口の割合</t>
    <rPh sb="1" eb="3">
      <t>クブン</t>
    </rPh>
    <rPh sb="3" eb="4">
      <t>ベツ</t>
    </rPh>
    <rPh sb="4" eb="6">
      <t>ジンコウ</t>
    </rPh>
    <rPh sb="7" eb="9">
      <t>ワリアイ</t>
    </rPh>
    <phoneticPr fontId="3"/>
  </si>
  <si>
    <t>0～14歳</t>
    <rPh sb="4" eb="5">
      <t>サイ</t>
    </rPh>
    <phoneticPr fontId="3"/>
  </si>
  <si>
    <t>15～64歳</t>
    <rPh sb="5" eb="6">
      <t>サイ</t>
    </rPh>
    <phoneticPr fontId="3"/>
  </si>
  <si>
    <t>65歳
以上</t>
    <rPh sb="2" eb="3">
      <t>サイ</t>
    </rPh>
    <rPh sb="4" eb="6">
      <t>イジョウ</t>
    </rPh>
    <phoneticPr fontId="3"/>
  </si>
  <si>
    <t>内75歳
以上</t>
    <rPh sb="0" eb="1">
      <t>ウチ</t>
    </rPh>
    <rPh sb="3" eb="4">
      <t>サイ</t>
    </rPh>
    <rPh sb="5" eb="7">
      <t>イジョウ</t>
    </rPh>
    <phoneticPr fontId="3"/>
  </si>
  <si>
    <t>川上</t>
    <phoneticPr fontId="3"/>
  </si>
  <si>
    <t>※ 割合は、小数点第２位を四捨五入しているため、合計が100％にならない場合があります。</t>
    <rPh sb="2" eb="4">
      <t>ワリアイ</t>
    </rPh>
    <rPh sb="6" eb="9">
      <t>ショウスウテン</t>
    </rPh>
    <rPh sb="9" eb="10">
      <t>ダイ</t>
    </rPh>
    <rPh sb="11" eb="12">
      <t>イ</t>
    </rPh>
    <rPh sb="13" eb="17">
      <t>シシャゴニュウ</t>
    </rPh>
    <rPh sb="24" eb="26">
      <t>ゴウケイ</t>
    </rPh>
    <rPh sb="36" eb="38">
      <t>バアイ</t>
    </rPh>
    <phoneticPr fontId="3"/>
  </si>
  <si>
    <t>※ 「住民基本台帳の一部を改正する法律」が平成２４年７月９日に施行されたことに伴い、外国人数が含まれるようになりました。</t>
    <phoneticPr fontId="3"/>
  </si>
  <si>
    <t>地域別（年齢）３区分別人口</t>
    <rPh sb="0" eb="2">
      <t>チイキ</t>
    </rPh>
    <rPh sb="2" eb="3">
      <t>ベツ</t>
    </rPh>
    <rPh sb="4" eb="6">
      <t>ネンレイ</t>
    </rPh>
    <rPh sb="8" eb="9">
      <t>ク</t>
    </rPh>
    <rPh sb="9" eb="11">
      <t>ブンベツ</t>
    </rPh>
    <rPh sb="11" eb="13">
      <t>ジンコウ</t>
    </rPh>
    <phoneticPr fontId="3"/>
  </si>
  <si>
    <t>年齢３区分別人口</t>
    <rPh sb="0" eb="2">
      <t>ネンレイ</t>
    </rPh>
    <rPh sb="3" eb="5">
      <t>クブン</t>
    </rPh>
    <rPh sb="5" eb="6">
      <t>ベツ</t>
    </rPh>
    <rPh sb="6" eb="8">
      <t>ジンコウ</t>
    </rPh>
    <phoneticPr fontId="3"/>
  </si>
  <si>
    <t>男</t>
    <rPh sb="0" eb="1">
      <t>ダン</t>
    </rPh>
    <phoneticPr fontId="3"/>
  </si>
  <si>
    <t>女</t>
    <rPh sb="0" eb="1">
      <t>ジョ</t>
    </rPh>
    <phoneticPr fontId="3"/>
  </si>
  <si>
    <t>全体</t>
    <rPh sb="0" eb="2">
      <t>ゼンタイ</t>
    </rPh>
    <phoneticPr fontId="3"/>
  </si>
  <si>
    <t>20～39歳</t>
    <rPh sb="5" eb="6">
      <t>サイ</t>
    </rPh>
    <phoneticPr fontId="3"/>
  </si>
  <si>
    <t>再掲 木 間</t>
    <rPh sb="0" eb="2">
      <t>サイケイ</t>
    </rPh>
    <rPh sb="3" eb="4">
      <t>キ</t>
    </rPh>
    <rPh sb="5" eb="6">
      <t>アイダ</t>
    </rPh>
    <phoneticPr fontId="3"/>
  </si>
  <si>
    <t>令和８年４月末日現在</t>
  </si>
  <si>
    <t>令和８年４月末日現在</t>
    <rPh sb="0" eb="1">
      <t>レイ</t>
    </rPh>
    <rPh sb="1" eb="2">
      <t>ワ</t>
    </rPh>
    <rPh sb="3" eb="4">
      <t>ネン</t>
    </rPh>
    <rPh sb="5" eb="6">
      <t>ガツ</t>
    </rPh>
    <rPh sb="6" eb="7">
      <t>マツ</t>
    </rPh>
    <rPh sb="7" eb="8">
      <t>ニチ</t>
    </rPh>
    <rPh sb="8" eb="10">
      <t>ゲンザイ</t>
    </rPh>
    <phoneticPr fontId="3"/>
  </si>
  <si>
    <t>令和８年５月末日現在</t>
    <rPh sb="0" eb="1">
      <t>レイ</t>
    </rPh>
    <rPh sb="1" eb="2">
      <t>ワ</t>
    </rPh>
    <rPh sb="3" eb="4">
      <t>ネン</t>
    </rPh>
    <rPh sb="5" eb="6">
      <t>ガツ</t>
    </rPh>
    <rPh sb="6" eb="7">
      <t>マツ</t>
    </rPh>
    <rPh sb="7" eb="8">
      <t>ニチ</t>
    </rPh>
    <rPh sb="8" eb="10">
      <t>ゲンザイ</t>
    </rPh>
    <phoneticPr fontId="3"/>
  </si>
  <si>
    <t>令和８年５月末日現在</t>
  </si>
  <si>
    <t>令和８年６月末日現在</t>
    <rPh sb="0" eb="1">
      <t>レイ</t>
    </rPh>
    <rPh sb="1" eb="2">
      <t>ワ</t>
    </rPh>
    <rPh sb="3" eb="4">
      <t>ネン</t>
    </rPh>
    <rPh sb="5" eb="6">
      <t>ガツ</t>
    </rPh>
    <rPh sb="6" eb="7">
      <t>マツ</t>
    </rPh>
    <rPh sb="7" eb="8">
      <t>ニチ</t>
    </rPh>
    <rPh sb="8" eb="10">
      <t>ゲンザイ</t>
    </rPh>
    <phoneticPr fontId="3"/>
  </si>
  <si>
    <t>令和８年６月末日現在</t>
  </si>
  <si>
    <t>令和８年７月末日現在</t>
    <rPh sb="0" eb="1">
      <t>レイ</t>
    </rPh>
    <rPh sb="1" eb="2">
      <t>ワ</t>
    </rPh>
    <rPh sb="3" eb="4">
      <t>ネン</t>
    </rPh>
    <rPh sb="5" eb="6">
      <t>ガツ</t>
    </rPh>
    <rPh sb="6" eb="7">
      <t>マツ</t>
    </rPh>
    <rPh sb="7" eb="8">
      <t>ニチ</t>
    </rPh>
    <rPh sb="8" eb="10">
      <t>ゲンザイ</t>
    </rPh>
    <phoneticPr fontId="3"/>
  </si>
  <si>
    <t>令和８年７月末日現在</t>
  </si>
  <si>
    <t>令和８年８月末日現在</t>
    <rPh sb="0" eb="1">
      <t>レイ</t>
    </rPh>
    <rPh sb="1" eb="2">
      <t>ワ</t>
    </rPh>
    <rPh sb="3" eb="4">
      <t>ネン</t>
    </rPh>
    <rPh sb="5" eb="6">
      <t>ガツ</t>
    </rPh>
    <rPh sb="6" eb="7">
      <t>マツ</t>
    </rPh>
    <rPh sb="7" eb="8">
      <t>ニチ</t>
    </rPh>
    <rPh sb="8" eb="10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</si>
</sst>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/&quot;標&quot;&quot;準&quot;"/>
    <numFmt numFmtId="177" formatCode="0.0%"/>
  </numFmts>
  <fonts count="1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EAEA"/>
        <bgColor indexed="64"/>
      </patternFill>
    </fill>
  </fills>
  <borders count="1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theme="1" tint="0.499984740745262"/>
      </bottom>
      <diagonal/>
    </border>
    <border>
      <left style="double">
        <color indexed="64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indexed="64"/>
      </bottom>
      <diagonal/>
    </border>
    <border>
      <left style="double">
        <color indexed="64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indexed="64"/>
      </bottom>
      <diagonal/>
    </border>
    <border>
      <left style="thin">
        <color theme="1" tint="0.499984740745262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theme="1" tint="0.499984740745262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 style="hair">
        <color indexed="64"/>
      </bottom>
      <diagonal/>
    </border>
    <border>
      <left/>
      <right style="double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theme="1" tint="0.49998474074526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theme="1" tint="0.499984740745262"/>
      </right>
      <top/>
      <bottom style="hair">
        <color indexed="64"/>
      </bottom>
      <diagonal/>
    </border>
    <border>
      <left style="thin">
        <color theme="1" tint="0.499984740745262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medium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double">
        <color indexed="64"/>
      </right>
      <top/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1" tint="0.499984740745262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4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right" vertical="center"/>
    </xf>
    <xf numFmtId="0" fontId="7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horizontal="right"/>
    </xf>
    <xf numFmtId="38" fontId="10" fillId="5" borderId="12" xfId="1" applyFont="1" applyFill="1" applyBorder="1" applyAlignment="1" applyProtection="1">
      <alignment horizontal="right" vertical="center"/>
      <protection locked="0"/>
    </xf>
    <xf numFmtId="38" fontId="10" fillId="5" borderId="14" xfId="1" applyFont="1" applyFill="1" applyBorder="1" applyAlignment="1" applyProtection="1">
      <alignment horizontal="right" vertical="center"/>
      <protection locked="0"/>
    </xf>
    <xf numFmtId="0" fontId="10" fillId="5" borderId="14" xfId="0" applyFont="1" applyFill="1" applyBorder="1" applyAlignment="1" applyProtection="1">
      <alignment horizontal="right" vertical="center"/>
      <protection locked="0"/>
    </xf>
    <xf numFmtId="0" fontId="10" fillId="5" borderId="14" xfId="0" applyFont="1" applyFill="1" applyBorder="1" applyAlignment="1" applyProtection="1">
      <alignment horizontal="left" vertical="center"/>
      <protection locked="0"/>
    </xf>
    <xf numFmtId="38" fontId="10" fillId="5" borderId="12" xfId="1" applyFont="1" applyFill="1" applyBorder="1" applyAlignment="1">
      <alignment vertical="center"/>
    </xf>
    <xf numFmtId="38" fontId="10" fillId="5" borderId="14" xfId="1" applyFont="1" applyFill="1" applyBorder="1" applyAlignment="1">
      <alignment horizontal="right" vertical="center"/>
    </xf>
    <xf numFmtId="38" fontId="10" fillId="5" borderId="14" xfId="1" applyFont="1" applyFill="1" applyBorder="1" applyAlignment="1">
      <alignment vertical="center" shrinkToFit="1"/>
    </xf>
    <xf numFmtId="38" fontId="10" fillId="5" borderId="13" xfId="1" applyFont="1" applyFill="1" applyBorder="1" applyAlignment="1">
      <alignment horizontal="left" vertical="center"/>
    </xf>
    <xf numFmtId="38" fontId="10" fillId="5" borderId="17" xfId="1" applyFont="1" applyFill="1" applyBorder="1" applyAlignment="1" applyProtection="1">
      <alignment horizontal="right" vertical="center"/>
      <protection locked="0"/>
    </xf>
    <xf numFmtId="38" fontId="10" fillId="5" borderId="18" xfId="1" applyFont="1" applyFill="1" applyBorder="1" applyAlignment="1" applyProtection="1">
      <alignment horizontal="right" vertical="center"/>
      <protection locked="0"/>
    </xf>
    <xf numFmtId="0" fontId="10" fillId="5" borderId="18" xfId="0" applyFont="1" applyFill="1" applyBorder="1" applyAlignment="1" applyProtection="1">
      <alignment horizontal="right" vertical="center"/>
      <protection locked="0"/>
    </xf>
    <xf numFmtId="0" fontId="10" fillId="5" borderId="18" xfId="0" applyFont="1" applyFill="1" applyBorder="1" applyAlignment="1" applyProtection="1">
      <alignment horizontal="left" vertical="center"/>
      <protection locked="0"/>
    </xf>
    <xf numFmtId="38" fontId="10" fillId="5" borderId="17" xfId="1" applyFont="1" applyFill="1" applyBorder="1" applyAlignment="1">
      <alignment vertical="center"/>
    </xf>
    <xf numFmtId="38" fontId="10" fillId="5" borderId="18" xfId="1" applyFont="1" applyFill="1" applyBorder="1" applyAlignment="1">
      <alignment horizontal="right" vertical="center"/>
    </xf>
    <xf numFmtId="38" fontId="10" fillId="5" borderId="18" xfId="1" applyFont="1" applyFill="1" applyBorder="1" applyAlignment="1">
      <alignment vertical="center" shrinkToFit="1"/>
    </xf>
    <xf numFmtId="38" fontId="10" fillId="5" borderId="16" xfId="1" applyFont="1" applyFill="1" applyBorder="1" applyAlignment="1">
      <alignment horizontal="left" vertical="center"/>
    </xf>
    <xf numFmtId="3" fontId="10" fillId="5" borderId="17" xfId="0" applyNumberFormat="1" applyFont="1" applyFill="1" applyBorder="1" applyAlignment="1">
      <alignment horizontal="right" vertical="center"/>
    </xf>
    <xf numFmtId="3" fontId="10" fillId="5" borderId="19" xfId="0" applyNumberFormat="1" applyFont="1" applyFill="1" applyBorder="1" applyAlignment="1">
      <alignment horizontal="right" vertical="center"/>
    </xf>
    <xf numFmtId="3" fontId="10" fillId="5" borderId="19" xfId="0" applyNumberFormat="1" applyFont="1" applyFill="1" applyBorder="1" applyAlignment="1">
      <alignment horizontal="right" vertical="center" shrinkToFit="1"/>
    </xf>
    <xf numFmtId="3" fontId="10" fillId="5" borderId="20" xfId="0" applyNumberFormat="1" applyFont="1" applyFill="1" applyBorder="1" applyAlignment="1">
      <alignment horizontal="left" vertical="center"/>
    </xf>
    <xf numFmtId="38" fontId="10" fillId="5" borderId="21" xfId="1" applyFont="1" applyFill="1" applyBorder="1" applyAlignment="1">
      <alignment vertical="center"/>
    </xf>
    <xf numFmtId="38" fontId="10" fillId="5" borderId="19" xfId="1" applyFont="1" applyFill="1" applyBorder="1" applyAlignment="1">
      <alignment horizontal="right" vertical="center"/>
    </xf>
    <xf numFmtId="38" fontId="10" fillId="5" borderId="19" xfId="1" applyFont="1" applyFill="1" applyBorder="1" applyAlignment="1">
      <alignment vertical="center" shrinkToFit="1"/>
    </xf>
    <xf numFmtId="38" fontId="10" fillId="5" borderId="20" xfId="1" applyFont="1" applyFill="1" applyBorder="1" applyAlignment="1">
      <alignment horizontal="left" vertical="center"/>
    </xf>
    <xf numFmtId="0" fontId="10" fillId="5" borderId="22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left" vertical="center" shrinkToFit="1"/>
    </xf>
    <xf numFmtId="38" fontId="10" fillId="5" borderId="21" xfId="1" applyFont="1" applyFill="1" applyBorder="1" applyAlignment="1" applyProtection="1">
      <alignment horizontal="right" vertical="center"/>
      <protection locked="0"/>
    </xf>
    <xf numFmtId="38" fontId="10" fillId="5" borderId="19" xfId="1" applyFont="1" applyFill="1" applyBorder="1" applyAlignment="1" applyProtection="1">
      <alignment horizontal="right" vertical="center"/>
      <protection locked="0"/>
    </xf>
    <xf numFmtId="0" fontId="10" fillId="5" borderId="19" xfId="0" applyFont="1" applyFill="1" applyBorder="1" applyAlignment="1" applyProtection="1">
      <alignment horizontal="right" vertical="center"/>
      <protection locked="0"/>
    </xf>
    <xf numFmtId="0" fontId="10" fillId="5" borderId="19" xfId="0" applyFont="1" applyFill="1" applyBorder="1" applyAlignment="1" applyProtection="1">
      <alignment horizontal="left" vertical="center"/>
      <protection locked="0"/>
    </xf>
    <xf numFmtId="3" fontId="10" fillId="5" borderId="18" xfId="0" applyNumberFormat="1" applyFont="1" applyFill="1" applyBorder="1" applyAlignment="1">
      <alignment horizontal="right" vertical="center"/>
    </xf>
    <xf numFmtId="3" fontId="10" fillId="5" borderId="18" xfId="0" applyNumberFormat="1" applyFont="1" applyFill="1" applyBorder="1" applyAlignment="1">
      <alignment horizontal="right" vertical="center" shrinkToFit="1"/>
    </xf>
    <xf numFmtId="3" fontId="10" fillId="5" borderId="16" xfId="0" applyNumberFormat="1" applyFont="1" applyFill="1" applyBorder="1" applyAlignment="1">
      <alignment horizontal="left" vertical="center"/>
    </xf>
    <xf numFmtId="0" fontId="10" fillId="5" borderId="24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left" vertical="center"/>
    </xf>
    <xf numFmtId="3" fontId="13" fillId="6" borderId="25" xfId="0" applyNumberFormat="1" applyFont="1" applyFill="1" applyBorder="1" applyAlignment="1">
      <alignment horizontal="right" vertical="center"/>
    </xf>
    <xf numFmtId="3" fontId="10" fillId="6" borderId="27" xfId="0" applyNumberFormat="1" applyFont="1" applyFill="1" applyBorder="1" applyAlignment="1">
      <alignment horizontal="right" vertical="center"/>
    </xf>
    <xf numFmtId="0" fontId="13" fillId="6" borderId="27" xfId="0" applyFont="1" applyFill="1" applyBorder="1" applyAlignment="1">
      <alignment horizontal="right" vertical="center"/>
    </xf>
    <xf numFmtId="0" fontId="10" fillId="6" borderId="27" xfId="0" applyFont="1" applyFill="1" applyBorder="1" applyAlignment="1">
      <alignment horizontal="left" vertical="center"/>
    </xf>
    <xf numFmtId="3" fontId="13" fillId="6" borderId="27" xfId="0" applyNumberFormat="1" applyFont="1" applyFill="1" applyBorder="1" applyAlignment="1">
      <alignment horizontal="right" vertical="center" shrinkToFit="1"/>
    </xf>
    <xf numFmtId="3" fontId="10" fillId="6" borderId="26" xfId="0" applyNumberFormat="1" applyFont="1" applyFill="1" applyBorder="1" applyAlignment="1">
      <alignment horizontal="left" vertical="center"/>
    </xf>
    <xf numFmtId="3" fontId="10" fillId="5" borderId="12" xfId="0" applyNumberFormat="1" applyFont="1" applyFill="1" applyBorder="1" applyAlignment="1">
      <alignment horizontal="right" vertical="center"/>
    </xf>
    <xf numFmtId="3" fontId="10" fillId="5" borderId="14" xfId="0" applyNumberFormat="1" applyFont="1" applyFill="1" applyBorder="1" applyAlignment="1">
      <alignment horizontal="right" vertical="center"/>
    </xf>
    <xf numFmtId="3" fontId="10" fillId="5" borderId="14" xfId="0" applyNumberFormat="1" applyFont="1" applyFill="1" applyBorder="1" applyAlignment="1">
      <alignment horizontal="right" vertical="center" shrinkToFit="1"/>
    </xf>
    <xf numFmtId="3" fontId="10" fillId="5" borderId="13" xfId="0" applyNumberFormat="1" applyFont="1" applyFill="1" applyBorder="1" applyAlignment="1">
      <alignment horizontal="left" vertical="center"/>
    </xf>
    <xf numFmtId="38" fontId="13" fillId="6" borderId="10" xfId="1" applyFont="1" applyFill="1" applyBorder="1" applyAlignment="1">
      <alignment horizontal="right" vertical="center"/>
    </xf>
    <xf numFmtId="38" fontId="10" fillId="6" borderId="1" xfId="1" applyFont="1" applyFill="1" applyBorder="1" applyAlignment="1">
      <alignment horizontal="right" vertical="center"/>
    </xf>
    <xf numFmtId="0" fontId="13" fillId="6" borderId="1" xfId="0" applyFont="1" applyFill="1" applyBorder="1" applyAlignment="1">
      <alignment horizontal="right" vertical="center"/>
    </xf>
    <xf numFmtId="0" fontId="10" fillId="6" borderId="1" xfId="0" applyFont="1" applyFill="1" applyBorder="1" applyAlignment="1">
      <alignment horizontal="left" vertical="center"/>
    </xf>
    <xf numFmtId="3" fontId="13" fillId="6" borderId="10" xfId="0" applyNumberFormat="1" applyFont="1" applyFill="1" applyBorder="1" applyAlignment="1">
      <alignment horizontal="right" vertical="center"/>
    </xf>
    <xf numFmtId="3" fontId="10" fillId="6" borderId="1" xfId="0" applyNumberFormat="1" applyFont="1" applyFill="1" applyBorder="1" applyAlignment="1">
      <alignment horizontal="right" vertical="center"/>
    </xf>
    <xf numFmtId="3" fontId="13" fillId="6" borderId="1" xfId="0" applyNumberFormat="1" applyFont="1" applyFill="1" applyBorder="1" applyAlignment="1">
      <alignment horizontal="right" vertical="center" shrinkToFit="1"/>
    </xf>
    <xf numFmtId="3" fontId="10" fillId="6" borderId="11" xfId="0" applyNumberFormat="1" applyFont="1" applyFill="1" applyBorder="1" applyAlignment="1">
      <alignment horizontal="left" vertical="center"/>
    </xf>
    <xf numFmtId="38" fontId="13" fillId="6" borderId="10" xfId="1" applyFont="1" applyFill="1" applyBorder="1" applyAlignment="1">
      <alignment vertical="center"/>
    </xf>
    <xf numFmtId="38" fontId="13" fillId="6" borderId="1" xfId="1" applyFont="1" applyFill="1" applyBorder="1" applyAlignment="1">
      <alignment vertical="center" shrinkToFit="1"/>
    </xf>
    <xf numFmtId="38" fontId="10" fillId="6" borderId="11" xfId="1" applyFont="1" applyFill="1" applyBorder="1" applyAlignment="1">
      <alignment horizontal="left" vertical="center"/>
    </xf>
    <xf numFmtId="3" fontId="10" fillId="5" borderId="21" xfId="0" applyNumberFormat="1" applyFont="1" applyFill="1" applyBorder="1" applyAlignment="1">
      <alignment horizontal="right" vertical="center"/>
    </xf>
    <xf numFmtId="38" fontId="10" fillId="5" borderId="8" xfId="1" applyFont="1" applyFill="1" applyBorder="1" applyAlignment="1">
      <alignment vertical="center"/>
    </xf>
    <xf numFmtId="38" fontId="10" fillId="5" borderId="0" xfId="1" applyFont="1" applyFill="1" applyBorder="1" applyAlignment="1">
      <alignment horizontal="right" vertical="center"/>
    </xf>
    <xf numFmtId="38" fontId="10" fillId="5" borderId="0" xfId="1" applyFont="1" applyFill="1" applyBorder="1" applyAlignment="1">
      <alignment vertical="center" shrinkToFit="1"/>
    </xf>
    <xf numFmtId="38" fontId="10" fillId="5" borderId="9" xfId="1" applyFont="1" applyFill="1" applyBorder="1" applyAlignment="1">
      <alignment horizontal="left" vertical="center"/>
    </xf>
    <xf numFmtId="38" fontId="13" fillId="6" borderId="25" xfId="1" applyFont="1" applyFill="1" applyBorder="1" applyAlignment="1">
      <alignment horizontal="right" vertical="center"/>
    </xf>
    <xf numFmtId="38" fontId="10" fillId="6" borderId="27" xfId="1" applyFont="1" applyFill="1" applyBorder="1" applyAlignment="1">
      <alignment horizontal="right" vertical="center"/>
    </xf>
    <xf numFmtId="38" fontId="13" fillId="6" borderId="25" xfId="1" applyFont="1" applyFill="1" applyBorder="1" applyAlignment="1">
      <alignment vertical="center"/>
    </xf>
    <xf numFmtId="38" fontId="13" fillId="6" borderId="27" xfId="1" applyFont="1" applyFill="1" applyBorder="1" applyAlignment="1">
      <alignment vertical="center" shrinkToFit="1"/>
    </xf>
    <xf numFmtId="38" fontId="10" fillId="6" borderId="26" xfId="1" applyFont="1" applyFill="1" applyBorder="1" applyAlignment="1">
      <alignment horizontal="left" vertical="center"/>
    </xf>
    <xf numFmtId="38" fontId="13" fillId="5" borderId="10" xfId="1" applyFont="1" applyFill="1" applyBorder="1" applyAlignment="1">
      <alignment horizontal="right" vertical="center"/>
    </xf>
    <xf numFmtId="38" fontId="10" fillId="5" borderId="1" xfId="1" applyFont="1" applyFill="1" applyBorder="1" applyAlignment="1">
      <alignment horizontal="right" vertical="center"/>
    </xf>
    <xf numFmtId="0" fontId="13" fillId="5" borderId="1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left" vertical="center"/>
    </xf>
    <xf numFmtId="3" fontId="13" fillId="5" borderId="10" xfId="0" applyNumberFormat="1" applyFont="1" applyFill="1" applyBorder="1" applyAlignment="1">
      <alignment horizontal="right" vertical="center"/>
    </xf>
    <xf numFmtId="3" fontId="10" fillId="5" borderId="1" xfId="0" applyNumberFormat="1" applyFont="1" applyFill="1" applyBorder="1" applyAlignment="1">
      <alignment horizontal="right" vertical="center"/>
    </xf>
    <xf numFmtId="3" fontId="13" fillId="5" borderId="1" xfId="0" applyNumberFormat="1" applyFont="1" applyFill="1" applyBorder="1" applyAlignment="1">
      <alignment horizontal="right" vertical="center" shrinkToFit="1"/>
    </xf>
    <xf numFmtId="3" fontId="10" fillId="5" borderId="11" xfId="0" applyNumberFormat="1" applyFont="1" applyFill="1" applyBorder="1" applyAlignment="1">
      <alignment horizontal="left" vertical="center"/>
    </xf>
    <xf numFmtId="38" fontId="13" fillId="5" borderId="10" xfId="1" applyFont="1" applyFill="1" applyBorder="1" applyAlignment="1">
      <alignment vertical="center"/>
    </xf>
    <xf numFmtId="38" fontId="13" fillId="5" borderId="1" xfId="1" applyFont="1" applyFill="1" applyBorder="1" applyAlignment="1">
      <alignment vertical="center" shrinkToFit="1"/>
    </xf>
    <xf numFmtId="38" fontId="10" fillId="5" borderId="11" xfId="1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0" fillId="0" borderId="0" xfId="0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9" fillId="0" borderId="1" xfId="0" applyFont="1" applyBorder="1" applyAlignment="1" applyProtection="1">
      <alignment horizontal="right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76" fontId="12" fillId="5" borderId="38" xfId="0" applyNumberFormat="1" applyFont="1" applyFill="1" applyBorder="1" applyAlignment="1" applyProtection="1">
      <alignment horizontal="center" vertical="center"/>
      <protection locked="0"/>
    </xf>
    <xf numFmtId="176" fontId="12" fillId="5" borderId="40" xfId="0" applyNumberFormat="1" applyFont="1" applyFill="1" applyBorder="1" applyAlignment="1" applyProtection="1">
      <alignment horizontal="center" vertical="center"/>
      <protection locked="0"/>
    </xf>
    <xf numFmtId="176" fontId="12" fillId="0" borderId="43" xfId="0" applyNumberFormat="1" applyFont="1" applyBorder="1" applyAlignment="1" applyProtection="1">
      <alignment horizontal="center" vertical="center" wrapText="1"/>
      <protection locked="0"/>
    </xf>
    <xf numFmtId="176" fontId="12" fillId="0" borderId="45" xfId="0" applyNumberFormat="1" applyFont="1" applyBorder="1" applyAlignment="1" applyProtection="1">
      <alignment horizontal="center" vertical="center" wrapText="1"/>
      <protection locked="0"/>
    </xf>
    <xf numFmtId="38" fontId="10" fillId="0" borderId="14" xfId="0" applyNumberFormat="1" applyFont="1" applyBorder="1" applyAlignment="1">
      <alignment horizontal="right" vertical="center"/>
    </xf>
    <xf numFmtId="38" fontId="10" fillId="0" borderId="46" xfId="1" applyFont="1" applyFill="1" applyBorder="1" applyAlignment="1" applyProtection="1">
      <alignment vertical="center"/>
    </xf>
    <xf numFmtId="38" fontId="10" fillId="0" borderId="47" xfId="1" applyFont="1" applyFill="1" applyBorder="1" applyAlignment="1" applyProtection="1">
      <alignment vertical="center"/>
    </xf>
    <xf numFmtId="38" fontId="10" fillId="0" borderId="48" xfId="1" applyFont="1" applyFill="1" applyBorder="1" applyAlignment="1" applyProtection="1">
      <alignment vertical="center"/>
    </xf>
    <xf numFmtId="177" fontId="11" fillId="0" borderId="49" xfId="1" applyNumberFormat="1" applyFont="1" applyFill="1" applyBorder="1" applyAlignment="1" applyProtection="1">
      <alignment vertical="center"/>
    </xf>
    <xf numFmtId="177" fontId="11" fillId="0" borderId="47" xfId="1" applyNumberFormat="1" applyFont="1" applyFill="1" applyBorder="1" applyAlignment="1" applyProtection="1">
      <alignment vertical="center"/>
    </xf>
    <xf numFmtId="177" fontId="11" fillId="0" borderId="50" xfId="1" applyNumberFormat="1" applyFont="1" applyFill="1" applyBorder="1" applyAlignment="1" applyProtection="1">
      <alignment vertical="center"/>
    </xf>
    <xf numFmtId="38" fontId="10" fillId="0" borderId="19" xfId="1" applyFont="1" applyFill="1" applyBorder="1" applyAlignment="1" applyProtection="1">
      <alignment horizontal="right" vertical="center"/>
    </xf>
    <xf numFmtId="38" fontId="10" fillId="0" borderId="51" xfId="1" applyFont="1" applyFill="1" applyBorder="1" applyAlignment="1" applyProtection="1">
      <alignment vertical="center"/>
    </xf>
    <xf numFmtId="38" fontId="10" fillId="0" borderId="52" xfId="1" applyFont="1" applyFill="1" applyBorder="1" applyAlignment="1" applyProtection="1">
      <alignment vertical="center"/>
    </xf>
    <xf numFmtId="38" fontId="10" fillId="0" borderId="53" xfId="1" applyFont="1" applyFill="1" applyBorder="1" applyAlignment="1" applyProtection="1">
      <alignment vertical="center"/>
    </xf>
    <xf numFmtId="177" fontId="11" fillId="0" borderId="54" xfId="1" applyNumberFormat="1" applyFont="1" applyFill="1" applyBorder="1" applyAlignment="1" applyProtection="1">
      <alignment vertical="center"/>
    </xf>
    <xf numFmtId="177" fontId="11" fillId="0" borderId="52" xfId="1" applyNumberFormat="1" applyFont="1" applyFill="1" applyBorder="1" applyAlignment="1" applyProtection="1">
      <alignment vertical="center"/>
    </xf>
    <xf numFmtId="177" fontId="11" fillId="0" borderId="55" xfId="1" applyNumberFormat="1" applyFont="1" applyFill="1" applyBorder="1" applyAlignment="1" applyProtection="1">
      <alignment vertical="center"/>
    </xf>
    <xf numFmtId="0" fontId="10" fillId="5" borderId="22" xfId="0" applyFont="1" applyFill="1" applyBorder="1" applyAlignment="1" applyProtection="1">
      <alignment horizontal="center" vertical="center"/>
      <protection locked="0"/>
    </xf>
    <xf numFmtId="0" fontId="12" fillId="6" borderId="23" xfId="0" applyFont="1" applyFill="1" applyBorder="1" applyAlignment="1" applyProtection="1">
      <alignment horizontal="left" vertical="center" shrinkToFit="1"/>
      <protection locked="0"/>
    </xf>
    <xf numFmtId="38" fontId="11" fillId="0" borderId="18" xfId="1" applyFont="1" applyFill="1" applyBorder="1" applyAlignment="1" applyProtection="1">
      <alignment horizontal="right" vertical="center"/>
    </xf>
    <xf numFmtId="38" fontId="10" fillId="0" borderId="35" xfId="1" applyFont="1" applyFill="1" applyBorder="1" applyAlignment="1" applyProtection="1">
      <alignment vertical="center"/>
    </xf>
    <xf numFmtId="38" fontId="10" fillId="0" borderId="36" xfId="1" applyFont="1" applyFill="1" applyBorder="1" applyAlignment="1" applyProtection="1">
      <alignment vertical="center"/>
    </xf>
    <xf numFmtId="38" fontId="10" fillId="0" borderId="56" xfId="1" applyFont="1" applyFill="1" applyBorder="1" applyAlignment="1" applyProtection="1">
      <alignment vertical="center"/>
    </xf>
    <xf numFmtId="177" fontId="11" fillId="0" borderId="39" xfId="1" applyNumberFormat="1" applyFont="1" applyFill="1" applyBorder="1" applyAlignment="1" applyProtection="1">
      <alignment vertical="center"/>
    </xf>
    <xf numFmtId="177" fontId="11" fillId="0" borderId="36" xfId="1" applyNumberFormat="1" applyFont="1" applyFill="1" applyBorder="1" applyAlignment="1" applyProtection="1">
      <alignment vertical="center"/>
    </xf>
    <xf numFmtId="177" fontId="11" fillId="0" borderId="57" xfId="1" applyNumberFormat="1" applyFont="1" applyFill="1" applyBorder="1" applyAlignment="1" applyProtection="1">
      <alignment vertical="center"/>
    </xf>
    <xf numFmtId="0" fontId="10" fillId="5" borderId="24" xfId="0" applyFont="1" applyFill="1" applyBorder="1" applyAlignment="1" applyProtection="1">
      <alignment horizontal="center" vertical="center"/>
      <protection locked="0"/>
    </xf>
    <xf numFmtId="38" fontId="10" fillId="0" borderId="18" xfId="1" applyFont="1" applyFill="1" applyBorder="1" applyAlignment="1" applyProtection="1">
      <alignment horizontal="right" vertical="center"/>
    </xf>
    <xf numFmtId="0" fontId="10" fillId="0" borderId="24" xfId="0" applyFont="1" applyBorder="1" applyAlignment="1" applyProtection="1">
      <alignment horizontal="center" vertical="center"/>
      <protection locked="0"/>
    </xf>
    <xf numFmtId="0" fontId="12" fillId="7" borderId="23" xfId="0" applyFont="1" applyFill="1" applyBorder="1" applyAlignment="1" applyProtection="1">
      <alignment horizontal="left" vertical="center"/>
      <protection locked="0"/>
    </xf>
    <xf numFmtId="38" fontId="13" fillId="7" borderId="27" xfId="1" applyFont="1" applyFill="1" applyBorder="1" applyAlignment="1" applyProtection="1">
      <alignment horizontal="right" vertical="center"/>
    </xf>
    <xf numFmtId="3" fontId="13" fillId="7" borderId="41" xfId="0" applyNumberFormat="1" applyFont="1" applyFill="1" applyBorder="1" applyAlignment="1">
      <alignment horizontal="right" vertical="center"/>
    </xf>
    <xf numFmtId="3" fontId="13" fillId="7" borderId="42" xfId="0" applyNumberFormat="1" applyFont="1" applyFill="1" applyBorder="1" applyAlignment="1">
      <alignment horizontal="right" vertical="center"/>
    </xf>
    <xf numFmtId="3" fontId="13" fillId="7" borderId="58" xfId="0" applyNumberFormat="1" applyFont="1" applyFill="1" applyBorder="1" applyAlignment="1">
      <alignment horizontal="right" vertical="center"/>
    </xf>
    <xf numFmtId="177" fontId="14" fillId="7" borderId="44" xfId="0" applyNumberFormat="1" applyFont="1" applyFill="1" applyBorder="1" applyAlignment="1">
      <alignment horizontal="right" vertical="center"/>
    </xf>
    <xf numFmtId="177" fontId="14" fillId="7" borderId="42" xfId="0" applyNumberFormat="1" applyFont="1" applyFill="1" applyBorder="1" applyAlignment="1">
      <alignment horizontal="right" vertical="center"/>
    </xf>
    <xf numFmtId="177" fontId="14" fillId="7" borderId="59" xfId="0" applyNumberFormat="1" applyFont="1" applyFill="1" applyBorder="1" applyAlignment="1">
      <alignment horizontal="right" vertical="center"/>
    </xf>
    <xf numFmtId="38" fontId="10" fillId="0" borderId="14" xfId="1" applyFont="1" applyFill="1" applyBorder="1" applyAlignment="1" applyProtection="1">
      <alignment horizontal="right" vertical="center"/>
    </xf>
    <xf numFmtId="38" fontId="13" fillId="7" borderId="1" xfId="1" applyFont="1" applyFill="1" applyBorder="1" applyAlignment="1" applyProtection="1">
      <alignment horizontal="right" vertical="center"/>
    </xf>
    <xf numFmtId="38" fontId="13" fillId="7" borderId="60" xfId="1" applyFont="1" applyFill="1" applyBorder="1" applyAlignment="1" applyProtection="1">
      <alignment vertical="center"/>
    </xf>
    <xf numFmtId="38" fontId="13" fillId="7" borderId="61" xfId="1" applyFont="1" applyFill="1" applyBorder="1" applyAlignment="1" applyProtection="1">
      <alignment vertical="center"/>
    </xf>
    <xf numFmtId="38" fontId="13" fillId="7" borderId="62" xfId="1" applyFont="1" applyFill="1" applyBorder="1" applyAlignment="1" applyProtection="1">
      <alignment vertical="center"/>
    </xf>
    <xf numFmtId="177" fontId="14" fillId="7" borderId="63" xfId="1" applyNumberFormat="1" applyFont="1" applyFill="1" applyBorder="1" applyAlignment="1" applyProtection="1">
      <alignment vertical="center"/>
    </xf>
    <xf numFmtId="177" fontId="14" fillId="7" borderId="61" xfId="1" applyNumberFormat="1" applyFont="1" applyFill="1" applyBorder="1" applyAlignment="1" applyProtection="1">
      <alignment vertical="center"/>
    </xf>
    <xf numFmtId="177" fontId="14" fillId="7" borderId="64" xfId="1" applyNumberFormat="1" applyFont="1" applyFill="1" applyBorder="1" applyAlignment="1" applyProtection="1">
      <alignment vertical="center"/>
    </xf>
    <xf numFmtId="38" fontId="10" fillId="0" borderId="0" xfId="1" applyFont="1" applyFill="1" applyBorder="1" applyAlignment="1" applyProtection="1">
      <alignment horizontal="right" vertical="center"/>
    </xf>
    <xf numFmtId="38" fontId="10" fillId="0" borderId="65" xfId="1" applyFont="1" applyFill="1" applyBorder="1" applyAlignment="1" applyProtection="1">
      <alignment vertical="center"/>
    </xf>
    <xf numFmtId="38" fontId="10" fillId="0" borderId="66" xfId="1" applyFont="1" applyFill="1" applyBorder="1" applyAlignment="1" applyProtection="1">
      <alignment vertical="center"/>
    </xf>
    <xf numFmtId="38" fontId="10" fillId="0" borderId="67" xfId="1" applyFont="1" applyFill="1" applyBorder="1" applyAlignment="1" applyProtection="1">
      <alignment vertical="center"/>
    </xf>
    <xf numFmtId="177" fontId="11" fillId="0" borderId="68" xfId="1" applyNumberFormat="1" applyFont="1" applyFill="1" applyBorder="1" applyAlignment="1" applyProtection="1">
      <alignment vertical="center"/>
    </xf>
    <xf numFmtId="177" fontId="11" fillId="0" borderId="66" xfId="1" applyNumberFormat="1" applyFont="1" applyFill="1" applyBorder="1" applyAlignment="1" applyProtection="1">
      <alignment vertical="center"/>
    </xf>
    <xf numFmtId="177" fontId="11" fillId="0" borderId="69" xfId="1" applyNumberFormat="1" applyFont="1" applyFill="1" applyBorder="1" applyAlignment="1" applyProtection="1">
      <alignment vertical="center"/>
    </xf>
    <xf numFmtId="38" fontId="13" fillId="7" borderId="41" xfId="1" applyFont="1" applyFill="1" applyBorder="1" applyAlignment="1" applyProtection="1">
      <alignment vertical="center"/>
    </xf>
    <xf numFmtId="38" fontId="13" fillId="7" borderId="42" xfId="1" applyFont="1" applyFill="1" applyBorder="1" applyAlignment="1" applyProtection="1">
      <alignment vertical="center"/>
    </xf>
    <xf numFmtId="38" fontId="13" fillId="7" borderId="58" xfId="1" applyFont="1" applyFill="1" applyBorder="1" applyAlignment="1" applyProtection="1">
      <alignment vertical="center"/>
    </xf>
    <xf numFmtId="177" fontId="14" fillId="7" borderId="44" xfId="1" applyNumberFormat="1" applyFont="1" applyFill="1" applyBorder="1" applyAlignment="1" applyProtection="1">
      <alignment vertical="center"/>
    </xf>
    <xf numFmtId="177" fontId="14" fillId="7" borderId="42" xfId="1" applyNumberFormat="1" applyFont="1" applyFill="1" applyBorder="1" applyAlignment="1" applyProtection="1">
      <alignment vertical="center"/>
    </xf>
    <xf numFmtId="177" fontId="14" fillId="7" borderId="59" xfId="1" applyNumberFormat="1" applyFont="1" applyFill="1" applyBorder="1" applyAlignment="1" applyProtection="1">
      <alignment vertical="center"/>
    </xf>
    <xf numFmtId="38" fontId="13" fillId="0" borderId="1" xfId="1" applyFont="1" applyFill="1" applyBorder="1" applyAlignment="1" applyProtection="1">
      <alignment horizontal="right" vertical="center"/>
    </xf>
    <xf numFmtId="38" fontId="13" fillId="0" borderId="60" xfId="1" applyFont="1" applyFill="1" applyBorder="1" applyAlignment="1" applyProtection="1">
      <alignment vertical="center"/>
    </xf>
    <xf numFmtId="38" fontId="13" fillId="0" borderId="61" xfId="1" applyFont="1" applyFill="1" applyBorder="1" applyAlignment="1" applyProtection="1">
      <alignment vertical="center"/>
    </xf>
    <xf numFmtId="38" fontId="13" fillId="0" borderId="62" xfId="1" applyFont="1" applyFill="1" applyBorder="1" applyAlignment="1" applyProtection="1">
      <alignment vertical="center"/>
    </xf>
    <xf numFmtId="177" fontId="14" fillId="0" borderId="63" xfId="1" applyNumberFormat="1" applyFont="1" applyFill="1" applyBorder="1" applyAlignment="1" applyProtection="1">
      <alignment vertical="center"/>
    </xf>
    <xf numFmtId="177" fontId="14" fillId="0" borderId="61" xfId="1" applyNumberFormat="1" applyFont="1" applyFill="1" applyBorder="1" applyAlignment="1" applyProtection="1">
      <alignment vertical="center"/>
    </xf>
    <xf numFmtId="177" fontId="14" fillId="0" borderId="64" xfId="1" applyNumberFormat="1" applyFont="1" applyFill="1" applyBorder="1" applyAlignment="1" applyProtection="1">
      <alignment vertical="center"/>
    </xf>
    <xf numFmtId="0" fontId="5" fillId="0" borderId="0" xfId="0" applyFont="1" applyAlignment="1" applyProtection="1">
      <alignment vertical="center"/>
      <protection locked="0"/>
    </xf>
    <xf numFmtId="0" fontId="7" fillId="0" borderId="70" xfId="0" applyFont="1" applyBorder="1" applyAlignment="1">
      <alignment horizontal="center" vertical="center"/>
    </xf>
    <xf numFmtId="0" fontId="7" fillId="0" borderId="70" xfId="0" applyFont="1" applyBorder="1" applyAlignment="1">
      <alignment horizontal="right" vertical="center"/>
    </xf>
    <xf numFmtId="176" fontId="12" fillId="5" borderId="84" xfId="0" applyNumberFormat="1" applyFont="1" applyFill="1" applyBorder="1" applyAlignment="1">
      <alignment horizontal="center" vertical="center"/>
    </xf>
    <xf numFmtId="176" fontId="12" fillId="0" borderId="86" xfId="0" applyNumberFormat="1" applyFont="1" applyBorder="1" applyAlignment="1">
      <alignment horizontal="center" vertical="center" wrapText="1"/>
    </xf>
    <xf numFmtId="176" fontId="12" fillId="5" borderId="90" xfId="0" applyNumberFormat="1" applyFont="1" applyFill="1" applyBorder="1" applyAlignment="1">
      <alignment horizontal="center" vertical="center"/>
    </xf>
    <xf numFmtId="176" fontId="12" fillId="0" borderId="43" xfId="0" applyNumberFormat="1" applyFont="1" applyBorder="1" applyAlignment="1">
      <alignment horizontal="center" vertical="center" wrapText="1"/>
    </xf>
    <xf numFmtId="176" fontId="12" fillId="0" borderId="93" xfId="0" applyNumberFormat="1" applyFont="1" applyBorder="1" applyAlignment="1">
      <alignment horizontal="center" vertical="center" wrapText="1"/>
    </xf>
    <xf numFmtId="176" fontId="12" fillId="0" borderId="95" xfId="0" applyNumberFormat="1" applyFont="1" applyBorder="1" applyAlignment="1">
      <alignment horizontal="center" vertical="center" wrapText="1"/>
    </xf>
    <xf numFmtId="38" fontId="10" fillId="0" borderId="31" xfId="1" applyFont="1" applyFill="1" applyBorder="1" applyAlignment="1" applyProtection="1">
      <alignment vertical="center"/>
    </xf>
    <xf numFmtId="38" fontId="10" fillId="0" borderId="97" xfId="1" applyFont="1" applyFill="1" applyBorder="1" applyAlignment="1" applyProtection="1">
      <alignment vertical="center"/>
    </xf>
    <xf numFmtId="38" fontId="10" fillId="0" borderId="98" xfId="1" applyFont="1" applyFill="1" applyBorder="1" applyAlignment="1" applyProtection="1">
      <alignment vertical="center"/>
    </xf>
    <xf numFmtId="38" fontId="10" fillId="0" borderId="24" xfId="1" applyFont="1" applyFill="1" applyBorder="1" applyAlignment="1" applyProtection="1">
      <alignment vertical="center"/>
    </xf>
    <xf numFmtId="38" fontId="10" fillId="0" borderId="101" xfId="1" applyFont="1" applyFill="1" applyBorder="1" applyAlignment="1" applyProtection="1">
      <alignment vertical="center"/>
    </xf>
    <xf numFmtId="38" fontId="10" fillId="0" borderId="102" xfId="1" applyFont="1" applyFill="1" applyBorder="1" applyAlignment="1" applyProtection="1">
      <alignment vertical="center"/>
    </xf>
    <xf numFmtId="38" fontId="10" fillId="0" borderId="103" xfId="1" applyFont="1" applyFill="1" applyBorder="1" applyAlignment="1" applyProtection="1">
      <alignment vertical="center"/>
    </xf>
    <xf numFmtId="38" fontId="10" fillId="0" borderId="104" xfId="1" applyFont="1" applyFill="1" applyBorder="1" applyAlignment="1" applyProtection="1">
      <alignment vertical="center"/>
    </xf>
    <xf numFmtId="38" fontId="10" fillId="0" borderId="105" xfId="1" applyFont="1" applyFill="1" applyBorder="1" applyAlignment="1" applyProtection="1">
      <alignment vertical="center"/>
    </xf>
    <xf numFmtId="0" fontId="10" fillId="0" borderId="24" xfId="0" applyFont="1" applyBorder="1" applyAlignment="1">
      <alignment horizontal="center" vertical="center"/>
    </xf>
    <xf numFmtId="0" fontId="15" fillId="7" borderId="23" xfId="0" applyFont="1" applyFill="1" applyBorder="1" applyAlignment="1">
      <alignment horizontal="left" vertical="center"/>
    </xf>
    <xf numFmtId="3" fontId="13" fillId="7" borderId="107" xfId="0" applyNumberFormat="1" applyFont="1" applyFill="1" applyBorder="1" applyAlignment="1">
      <alignment horizontal="right" vertical="center"/>
    </xf>
    <xf numFmtId="38" fontId="13" fillId="7" borderId="108" xfId="1" applyFont="1" applyFill="1" applyBorder="1" applyAlignment="1" applyProtection="1">
      <alignment vertical="center"/>
    </xf>
    <xf numFmtId="38" fontId="10" fillId="0" borderId="109" xfId="1" applyFont="1" applyFill="1" applyBorder="1" applyAlignment="1" applyProtection="1">
      <alignment vertical="center"/>
    </xf>
    <xf numFmtId="38" fontId="13" fillId="7" borderId="107" xfId="1" applyFont="1" applyFill="1" applyBorder="1" applyAlignment="1" applyProtection="1">
      <alignment vertical="center"/>
    </xf>
    <xf numFmtId="38" fontId="13" fillId="0" borderId="70" xfId="1" applyFont="1" applyFill="1" applyBorder="1" applyAlignment="1" applyProtection="1">
      <alignment horizontal="right" vertical="center"/>
    </xf>
    <xf numFmtId="38" fontId="13" fillId="0" borderId="113" xfId="1" applyFont="1" applyFill="1" applyBorder="1" applyAlignment="1" applyProtection="1">
      <alignment vertical="center"/>
    </xf>
    <xf numFmtId="38" fontId="13" fillId="0" borderId="114" xfId="1" applyFont="1" applyFill="1" applyBorder="1" applyAlignment="1" applyProtection="1">
      <alignment vertical="center"/>
    </xf>
    <xf numFmtId="38" fontId="13" fillId="0" borderId="115" xfId="1" applyFont="1" applyFill="1" applyBorder="1" applyAlignment="1" applyProtection="1">
      <alignment vertical="center"/>
    </xf>
    <xf numFmtId="38" fontId="13" fillId="0" borderId="116" xfId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38" fontId="10" fillId="0" borderId="87" xfId="1" applyFont="1" applyFill="1" applyBorder="1" applyAlignment="1" applyProtection="1">
      <alignment vertical="center"/>
    </xf>
    <xf numFmtId="38" fontId="10" fillId="0" borderId="117" xfId="1" applyFont="1" applyFill="1" applyBorder="1" applyAlignment="1" applyProtection="1">
      <alignment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0" fillId="5" borderId="28" xfId="0" applyFont="1" applyFill="1" applyBorder="1" applyAlignment="1">
      <alignment horizontal="distributed" vertical="center"/>
    </xf>
    <xf numFmtId="0" fontId="10" fillId="5" borderId="30" xfId="0" applyFont="1" applyFill="1" applyBorder="1" applyAlignment="1">
      <alignment horizontal="distributed" vertical="center"/>
    </xf>
    <xf numFmtId="0" fontId="10" fillId="5" borderId="29" xfId="0" applyFont="1" applyFill="1" applyBorder="1" applyAlignment="1">
      <alignment horizontal="distributed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6" borderId="26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10" fillId="5" borderId="28" xfId="0" applyFont="1" applyFill="1" applyBorder="1" applyAlignment="1" applyProtection="1">
      <alignment horizontal="center" vertical="center"/>
      <protection locked="0"/>
    </xf>
    <xf numFmtId="0" fontId="10" fillId="5" borderId="30" xfId="0" applyFont="1" applyFill="1" applyBorder="1" applyAlignment="1" applyProtection="1">
      <alignment horizontal="center" vertical="center"/>
      <protection locked="0"/>
    </xf>
    <xf numFmtId="0" fontId="10" fillId="5" borderId="29" xfId="0" applyFont="1" applyFill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3" fillId="7" borderId="25" xfId="0" applyFont="1" applyFill="1" applyBorder="1" applyAlignment="1" applyProtection="1">
      <alignment horizontal="center" vertical="center"/>
      <protection locked="0"/>
    </xf>
    <xf numFmtId="0" fontId="13" fillId="7" borderId="26" xfId="0" applyFont="1" applyFill="1" applyBorder="1" applyAlignment="1" applyProtection="1">
      <alignment horizontal="center" vertical="center"/>
      <protection locked="0"/>
    </xf>
    <xf numFmtId="0" fontId="10" fillId="5" borderId="28" xfId="0" applyFont="1" applyFill="1" applyBorder="1" applyAlignment="1" applyProtection="1">
      <alignment horizontal="distributed" vertical="center"/>
      <protection locked="0"/>
    </xf>
    <xf numFmtId="0" fontId="10" fillId="5" borderId="30" xfId="0" applyFont="1" applyFill="1" applyBorder="1" applyAlignment="1" applyProtection="1">
      <alignment horizontal="distributed" vertical="center"/>
      <protection locked="0"/>
    </xf>
    <xf numFmtId="0" fontId="10" fillId="5" borderId="29" xfId="0" applyFont="1" applyFill="1" applyBorder="1" applyAlignment="1" applyProtection="1">
      <alignment horizontal="distributed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/>
      <protection locked="0"/>
    </xf>
    <xf numFmtId="0" fontId="13" fillId="7" borderId="10" xfId="0" applyFont="1" applyFill="1" applyBorder="1" applyAlignment="1" applyProtection="1">
      <alignment horizontal="center" vertical="center"/>
      <protection locked="0"/>
    </xf>
    <xf numFmtId="0" fontId="13" fillId="7" borderId="11" xfId="0" applyFont="1" applyFill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5" borderId="15" xfId="0" applyFont="1" applyFill="1" applyBorder="1" applyAlignment="1" applyProtection="1">
      <alignment horizontal="center" vertical="center"/>
      <protection locked="0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176" fontId="13" fillId="0" borderId="31" xfId="0" applyNumberFormat="1" applyFont="1" applyBorder="1" applyAlignment="1" applyProtection="1">
      <alignment horizontal="center" vertical="center"/>
      <protection locked="0"/>
    </xf>
    <xf numFmtId="176" fontId="13" fillId="0" borderId="32" xfId="0" applyNumberFormat="1" applyFont="1" applyBorder="1" applyAlignment="1" applyProtection="1">
      <alignment horizontal="center" vertical="center"/>
      <protection locked="0"/>
    </xf>
    <xf numFmtId="176" fontId="13" fillId="0" borderId="33" xfId="0" applyNumberFormat="1" applyFont="1" applyBorder="1" applyAlignment="1" applyProtection="1">
      <alignment horizontal="center" vertical="center"/>
      <protection locked="0"/>
    </xf>
    <xf numFmtId="176" fontId="13" fillId="0" borderId="34" xfId="0" applyNumberFormat="1" applyFont="1" applyBorder="1" applyAlignment="1" applyProtection="1">
      <alignment horizontal="center" vertical="center"/>
      <protection locked="0"/>
    </xf>
    <xf numFmtId="176" fontId="13" fillId="0" borderId="14" xfId="0" applyNumberFormat="1" applyFont="1" applyBorder="1" applyAlignment="1" applyProtection="1">
      <alignment horizontal="center" vertical="center"/>
      <protection locked="0"/>
    </xf>
    <xf numFmtId="176" fontId="13" fillId="0" borderId="13" xfId="0" applyNumberFormat="1" applyFont="1" applyBorder="1" applyAlignment="1" applyProtection="1">
      <alignment horizontal="center" vertical="center"/>
      <protection locked="0"/>
    </xf>
    <xf numFmtId="176" fontId="12" fillId="0" borderId="35" xfId="0" applyNumberFormat="1" applyFont="1" applyBorder="1" applyAlignment="1" applyProtection="1">
      <alignment horizontal="center" vertical="center" wrapText="1"/>
      <protection locked="0"/>
    </xf>
    <xf numFmtId="176" fontId="12" fillId="0" borderId="41" xfId="0" applyNumberFormat="1" applyFont="1" applyBorder="1" applyAlignment="1" applyProtection="1">
      <alignment horizontal="center" vertical="center" wrapText="1"/>
      <protection locked="0"/>
    </xf>
    <xf numFmtId="176" fontId="12" fillId="0" borderId="36" xfId="0" applyNumberFormat="1" applyFont="1" applyBorder="1" applyAlignment="1" applyProtection="1">
      <alignment horizontal="center" vertical="center" wrapText="1"/>
      <protection locked="0"/>
    </xf>
    <xf numFmtId="176" fontId="12" fillId="0" borderId="42" xfId="0" applyNumberFormat="1" applyFont="1" applyBorder="1" applyAlignment="1" applyProtection="1">
      <alignment horizontal="center" vertical="center" wrapText="1"/>
      <protection locked="0"/>
    </xf>
    <xf numFmtId="176" fontId="12" fillId="0" borderId="37" xfId="0" applyNumberFormat="1" applyFont="1" applyBorder="1" applyAlignment="1" applyProtection="1">
      <alignment horizontal="center" vertical="center" wrapText="1"/>
      <protection locked="0"/>
    </xf>
    <xf numFmtId="176" fontId="12" fillId="0" borderId="39" xfId="0" applyNumberFormat="1" applyFont="1" applyBorder="1" applyAlignment="1" applyProtection="1">
      <alignment horizontal="center" vertical="center" wrapText="1"/>
      <protection locked="0"/>
    </xf>
    <xf numFmtId="176" fontId="12" fillId="0" borderId="44" xfId="0" applyNumberFormat="1" applyFont="1" applyBorder="1" applyAlignment="1" applyProtection="1">
      <alignment horizontal="center" vertical="center" wrapText="1"/>
      <protection locked="0"/>
    </xf>
    <xf numFmtId="0" fontId="10" fillId="5" borderId="96" xfId="0" applyFont="1" applyFill="1" applyBorder="1" applyAlignment="1">
      <alignment horizontal="distributed" vertical="center" textRotation="255"/>
    </xf>
    <xf numFmtId="0" fontId="10" fillId="5" borderId="99" xfId="0" applyFont="1" applyFill="1" applyBorder="1" applyAlignment="1">
      <alignment horizontal="distributed" vertical="center" textRotation="255"/>
    </xf>
    <xf numFmtId="0" fontId="10" fillId="5" borderId="106" xfId="0" applyFont="1" applyFill="1" applyBorder="1" applyAlignment="1">
      <alignment horizontal="distributed" vertical="center" textRotation="255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13" fillId="7" borderId="26" xfId="0" applyFont="1" applyFill="1" applyBorder="1" applyAlignment="1">
      <alignment horizontal="center" vertical="center"/>
    </xf>
    <xf numFmtId="0" fontId="10" fillId="5" borderId="96" xfId="0" applyFont="1" applyFill="1" applyBorder="1" applyAlignment="1">
      <alignment horizontal="center" vertical="center" textRotation="255"/>
    </xf>
    <xf numFmtId="0" fontId="10" fillId="5" borderId="99" xfId="0" applyFont="1" applyFill="1" applyBorder="1" applyAlignment="1">
      <alignment horizontal="center" vertical="center" textRotation="255"/>
    </xf>
    <xf numFmtId="0" fontId="10" fillId="5" borderId="106" xfId="0" applyFont="1" applyFill="1" applyBorder="1" applyAlignment="1">
      <alignment horizontal="center" vertical="center" textRotation="255"/>
    </xf>
    <xf numFmtId="0" fontId="13" fillId="0" borderId="110" xfId="0" applyFont="1" applyBorder="1" applyAlignment="1">
      <alignment horizontal="center" vertical="center"/>
    </xf>
    <xf numFmtId="0" fontId="13" fillId="0" borderId="111" xfId="0" applyFont="1" applyBorder="1" applyAlignment="1">
      <alignment horizontal="center" vertical="center"/>
    </xf>
    <xf numFmtId="0" fontId="13" fillId="0" borderId="112" xfId="0" applyFont="1" applyBorder="1" applyAlignment="1">
      <alignment horizontal="center" vertical="center"/>
    </xf>
    <xf numFmtId="0" fontId="10" fillId="0" borderId="96" xfId="0" applyFont="1" applyBorder="1" applyAlignment="1">
      <alignment horizontal="center" vertical="center" textRotation="255"/>
    </xf>
    <xf numFmtId="0" fontId="10" fillId="0" borderId="106" xfId="0" applyFont="1" applyBorder="1" applyAlignment="1">
      <alignment horizontal="center" vertical="center" textRotation="255"/>
    </xf>
    <xf numFmtId="0" fontId="10" fillId="0" borderId="99" xfId="0" applyFont="1" applyBorder="1" applyAlignment="1">
      <alignment horizontal="center" vertical="center" textRotation="255"/>
    </xf>
    <xf numFmtId="0" fontId="10" fillId="5" borderId="100" xfId="0" applyFont="1" applyFill="1" applyBorder="1" applyAlignment="1">
      <alignment horizontal="center" vertical="center"/>
    </xf>
    <xf numFmtId="176" fontId="12" fillId="0" borderId="89" xfId="0" applyNumberFormat="1" applyFont="1" applyBorder="1" applyAlignment="1">
      <alignment horizontal="center" vertical="center" wrapText="1"/>
    </xf>
    <xf numFmtId="176" fontId="12" fillId="0" borderId="94" xfId="0" applyNumberFormat="1" applyFont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3" fillId="0" borderId="74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176" fontId="13" fillId="0" borderId="75" xfId="0" applyNumberFormat="1" applyFont="1" applyBorder="1" applyAlignment="1">
      <alignment horizontal="center" vertical="center"/>
    </xf>
    <xf numFmtId="176" fontId="13" fillId="0" borderId="76" xfId="0" applyNumberFormat="1" applyFont="1" applyBorder="1" applyAlignment="1">
      <alignment horizontal="center" vertical="center"/>
    </xf>
    <xf numFmtId="176" fontId="13" fillId="0" borderId="77" xfId="0" applyNumberFormat="1" applyFont="1" applyBorder="1" applyAlignment="1">
      <alignment horizontal="center" vertical="center"/>
    </xf>
    <xf numFmtId="176" fontId="13" fillId="0" borderId="79" xfId="0" applyNumberFormat="1" applyFont="1" applyBorder="1" applyAlignment="1">
      <alignment horizontal="center" vertical="center"/>
    </xf>
    <xf numFmtId="176" fontId="13" fillId="0" borderId="80" xfId="0" applyNumberFormat="1" applyFont="1" applyBorder="1" applyAlignment="1">
      <alignment horizontal="center" vertical="center"/>
    </xf>
    <xf numFmtId="176" fontId="13" fillId="0" borderId="81" xfId="0" applyNumberFormat="1" applyFont="1" applyBorder="1" applyAlignment="1">
      <alignment horizontal="center" vertical="center"/>
    </xf>
    <xf numFmtId="176" fontId="13" fillId="0" borderId="5" xfId="0" applyNumberFormat="1" applyFont="1" applyBorder="1" applyAlignment="1">
      <alignment horizontal="center" vertical="center"/>
    </xf>
    <xf numFmtId="176" fontId="13" fillId="0" borderId="6" xfId="0" applyNumberFormat="1" applyFont="1" applyBorder="1" applyAlignment="1">
      <alignment horizontal="center" vertical="center"/>
    </xf>
    <xf numFmtId="176" fontId="13" fillId="0" borderId="82" xfId="0" applyNumberFormat="1" applyFont="1" applyBorder="1" applyAlignment="1">
      <alignment horizontal="center" vertical="center"/>
    </xf>
    <xf numFmtId="176" fontId="12" fillId="0" borderId="51" xfId="0" applyNumberFormat="1" applyFont="1" applyBorder="1" applyAlignment="1">
      <alignment horizontal="center" vertical="center" wrapText="1"/>
    </xf>
    <xf numFmtId="176" fontId="12" fillId="0" borderId="41" xfId="0" applyNumberFormat="1" applyFont="1" applyBorder="1" applyAlignment="1">
      <alignment horizontal="center" vertical="center" wrapText="1"/>
    </xf>
    <xf numFmtId="176" fontId="12" fillId="0" borderId="52" xfId="0" applyNumberFormat="1" applyFont="1" applyBorder="1" applyAlignment="1">
      <alignment horizontal="center" vertical="center" wrapText="1"/>
    </xf>
    <xf numFmtId="176" fontId="12" fillId="0" borderId="42" xfId="0" applyNumberFormat="1" applyFont="1" applyBorder="1" applyAlignment="1">
      <alignment horizontal="center" vertical="center" wrapText="1"/>
    </xf>
    <xf numFmtId="176" fontId="12" fillId="0" borderId="83" xfId="0" applyNumberFormat="1" applyFont="1" applyBorder="1" applyAlignment="1">
      <alignment horizontal="center" vertical="center" wrapText="1"/>
    </xf>
    <xf numFmtId="176" fontId="12" fillId="0" borderId="85" xfId="0" applyNumberFormat="1" applyFont="1" applyBorder="1" applyAlignment="1">
      <alignment horizontal="center" vertical="center" wrapText="1"/>
    </xf>
    <xf numFmtId="176" fontId="12" fillId="0" borderId="92" xfId="0" applyNumberFormat="1" applyFont="1" applyBorder="1" applyAlignment="1">
      <alignment horizontal="center" vertical="center" wrapText="1"/>
    </xf>
    <xf numFmtId="176" fontId="12" fillId="0" borderId="87" xfId="0" applyNumberFormat="1" applyFont="1" applyBorder="1" applyAlignment="1">
      <alignment horizontal="center" vertical="center" wrapText="1"/>
    </xf>
    <xf numFmtId="176" fontId="12" fillId="0" borderId="60" xfId="0" applyNumberFormat="1" applyFont="1" applyBorder="1" applyAlignment="1">
      <alignment horizontal="center" vertical="center" wrapText="1"/>
    </xf>
    <xf numFmtId="176" fontId="12" fillId="0" borderId="88" xfId="0" applyNumberFormat="1" applyFont="1" applyBorder="1" applyAlignment="1">
      <alignment horizontal="center" vertical="center" wrapText="1"/>
    </xf>
    <xf numFmtId="176" fontId="12" fillId="0" borderId="61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011&#12288;&#33833;&#24066;&#12398;&#20154;&#21475;&#21205;&#24907;&#31561;&#65288;&#37096;&#38263;&#20250;&#35696;&#22577;&#21578;&#20182;&#65289;&#12304;&#27704;&#20037;&#20445;&#23384;&#12305;/10&#12288;&#37096;&#38263;&#20250;&#35696;&#22577;&#21578;&#29992;/10&#12288;&#38598;&#35336;/2026&#24180;&#24230;&#65288;R08&#65289;/R8.8&#26376;&#26411;&#12288;&#65301;&#27507;&#38542;&#32026;&#21029;&#20154;&#21475;&#38598;&#35336;&#65288;&#25913;)%20%20.xlsx" TargetMode="External"/><Relationship Id="rId2" Type="http://schemas.openxmlformats.org/officeDocument/2006/relationships/externalLinkPath" Target="file:///\\172.31.0.206\0101kikaku\620&#12288;&#32113;&#35336;&#36039;&#26009;&#12539;&#32113;&#35336;&#12381;&#12398;&#20182;&#26989;&#21209;\011&#12288;&#33833;&#24066;&#12398;&#20154;&#21475;&#21205;&#24907;&#31561;&#65288;&#37096;&#38263;&#20250;&#35696;&#22577;&#21578;&#20182;&#65289;&#12304;&#27704;&#20037;&#20445;&#23384;&#12305;\10&#12288;&#37096;&#38263;&#20250;&#35696;&#22577;&#21578;&#29992;\10&#12288;&#38598;&#35336;\2026&#24180;&#24230;&#65288;R08&#65289;\R8.8&#26376;&#26411;&#12288;&#65301;&#27507;&#38542;&#32026;&#21029;&#20154;&#21475;&#38598;&#35336;&#65288;&#25913;)%20%20.xlsx" TargetMode="External"/><Relationship Id="rId1" Type="http://schemas.openxmlformats.org/officeDocument/2006/relationships/externalLinkPath" Target="/620&#12288;&#32113;&#35336;&#36039;&#26009;&#12539;&#32113;&#35336;&#12381;&#12398;&#20182;&#26989;&#21209;/011&#12288;&#33833;&#24066;&#12398;&#20154;&#21475;&#21205;&#24907;&#31561;&#65288;&#37096;&#38263;&#20250;&#35696;&#22577;&#21578;&#20182;&#65289;&#12304;&#27704;&#20037;&#20445;&#23384;&#12305;/10&#12288;&#37096;&#38263;&#20250;&#35696;&#22577;&#21578;&#29992;/10&#12288;&#38598;&#35336;/2026&#24180;&#24230;&#65288;R08&#65289;/R8.8&#26376;&#26411;&#12288;&#65301;&#27507;&#38542;&#32026;&#21029;&#20154;&#21475;&#38598;&#35336;&#65288;&#25913;)%20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① 地域別人口と世帯数"/>
      <sheetName val="② 3区分別人口と割合"/>
      <sheetName val="➂3区分男女別人口"/>
      <sheetName val="３区分男女別人口と割合"/>
      <sheetName val="5歳階級別人口"/>
      <sheetName val="集計表（リンク）"/>
      <sheetName val="行政区5歳ごと人口_全体"/>
      <sheetName val="行政区5歳ごと人口_男"/>
      <sheetName val="行政区5歳ごと人口_女"/>
      <sheetName val=" (外国人)男"/>
      <sheetName val=" (外国人)女"/>
    </sheetNames>
    <sheetDataSet>
      <sheetData sheetId="0"/>
      <sheetData sheetId="1"/>
      <sheetData sheetId="2"/>
      <sheetData sheetId="3"/>
      <sheetData sheetId="4"/>
      <sheetData sheetId="5">
        <row r="4">
          <cell r="J4">
            <v>12</v>
          </cell>
          <cell r="K4">
            <v>104</v>
          </cell>
          <cell r="L4">
            <v>82</v>
          </cell>
          <cell r="M4">
            <v>53</v>
          </cell>
          <cell r="O4">
            <v>8</v>
          </cell>
          <cell r="P4">
            <v>51</v>
          </cell>
          <cell r="Q4">
            <v>38</v>
          </cell>
          <cell r="R4">
            <v>26</v>
          </cell>
          <cell r="S4">
            <v>4</v>
          </cell>
          <cell r="T4">
            <v>53</v>
          </cell>
          <cell r="U4">
            <v>12</v>
          </cell>
          <cell r="V4">
            <v>44</v>
          </cell>
          <cell r="W4">
            <v>27</v>
          </cell>
        </row>
        <row r="5">
          <cell r="J5">
            <v>27</v>
          </cell>
          <cell r="K5">
            <v>141</v>
          </cell>
          <cell r="L5">
            <v>108</v>
          </cell>
          <cell r="M5">
            <v>65</v>
          </cell>
          <cell r="O5">
            <v>20</v>
          </cell>
          <cell r="P5">
            <v>69</v>
          </cell>
          <cell r="Q5">
            <v>48</v>
          </cell>
          <cell r="R5">
            <v>25</v>
          </cell>
          <cell r="S5">
            <v>7</v>
          </cell>
          <cell r="T5">
            <v>72</v>
          </cell>
          <cell r="U5">
            <v>24</v>
          </cell>
          <cell r="V5">
            <v>60</v>
          </cell>
          <cell r="W5">
            <v>40</v>
          </cell>
        </row>
        <row r="6">
          <cell r="J6">
            <v>13</v>
          </cell>
          <cell r="K6">
            <v>54</v>
          </cell>
          <cell r="L6">
            <v>44</v>
          </cell>
          <cell r="M6">
            <v>23</v>
          </cell>
          <cell r="O6">
            <v>7</v>
          </cell>
          <cell r="P6">
            <v>28</v>
          </cell>
          <cell r="Q6">
            <v>17</v>
          </cell>
          <cell r="R6">
            <v>7</v>
          </cell>
          <cell r="S6">
            <v>6</v>
          </cell>
          <cell r="T6">
            <v>26</v>
          </cell>
          <cell r="U6">
            <v>7</v>
          </cell>
          <cell r="V6">
            <v>27</v>
          </cell>
          <cell r="W6">
            <v>16</v>
          </cell>
        </row>
        <row r="7">
          <cell r="J7">
            <v>29</v>
          </cell>
          <cell r="K7">
            <v>126</v>
          </cell>
          <cell r="L7">
            <v>61</v>
          </cell>
          <cell r="M7">
            <v>32</v>
          </cell>
          <cell r="O7">
            <v>13</v>
          </cell>
          <cell r="P7">
            <v>55</v>
          </cell>
          <cell r="Q7">
            <v>26</v>
          </cell>
          <cell r="R7">
            <v>12</v>
          </cell>
          <cell r="S7">
            <v>16</v>
          </cell>
          <cell r="T7">
            <v>71</v>
          </cell>
          <cell r="U7">
            <v>30</v>
          </cell>
          <cell r="V7">
            <v>35</v>
          </cell>
          <cell r="W7">
            <v>20</v>
          </cell>
        </row>
        <row r="8">
          <cell r="J8">
            <v>23</v>
          </cell>
          <cell r="K8">
            <v>126</v>
          </cell>
          <cell r="L8">
            <v>81</v>
          </cell>
          <cell r="M8">
            <v>36</v>
          </cell>
          <cell r="O8">
            <v>8</v>
          </cell>
          <cell r="P8">
            <v>67</v>
          </cell>
          <cell r="Q8">
            <v>36</v>
          </cell>
          <cell r="R8">
            <v>13</v>
          </cell>
          <cell r="S8">
            <v>15</v>
          </cell>
          <cell r="T8">
            <v>59</v>
          </cell>
          <cell r="U8">
            <v>18</v>
          </cell>
          <cell r="V8">
            <v>45</v>
          </cell>
          <cell r="W8">
            <v>23</v>
          </cell>
        </row>
        <row r="9">
          <cell r="J9">
            <v>52</v>
          </cell>
          <cell r="K9">
            <v>239</v>
          </cell>
          <cell r="L9">
            <v>108</v>
          </cell>
          <cell r="M9">
            <v>75</v>
          </cell>
          <cell r="O9">
            <v>26</v>
          </cell>
          <cell r="P9">
            <v>118</v>
          </cell>
          <cell r="Q9">
            <v>41</v>
          </cell>
          <cell r="R9">
            <v>25</v>
          </cell>
          <cell r="S9">
            <v>26</v>
          </cell>
          <cell r="T9">
            <v>121</v>
          </cell>
          <cell r="U9">
            <v>42</v>
          </cell>
          <cell r="V9">
            <v>67</v>
          </cell>
          <cell r="W9">
            <v>50</v>
          </cell>
        </row>
        <row r="10">
          <cell r="J10">
            <v>60</v>
          </cell>
          <cell r="K10">
            <v>265</v>
          </cell>
          <cell r="L10">
            <v>117</v>
          </cell>
          <cell r="M10">
            <v>63</v>
          </cell>
          <cell r="O10">
            <v>27</v>
          </cell>
          <cell r="P10">
            <v>124</v>
          </cell>
          <cell r="Q10">
            <v>47</v>
          </cell>
          <cell r="R10">
            <v>27</v>
          </cell>
          <cell r="S10">
            <v>33</v>
          </cell>
          <cell r="T10">
            <v>141</v>
          </cell>
          <cell r="U10">
            <v>51</v>
          </cell>
          <cell r="V10">
            <v>70</v>
          </cell>
          <cell r="W10">
            <v>36</v>
          </cell>
        </row>
        <row r="11">
          <cell r="J11">
            <v>32</v>
          </cell>
          <cell r="K11">
            <v>173</v>
          </cell>
          <cell r="L11">
            <v>91</v>
          </cell>
          <cell r="M11">
            <v>61</v>
          </cell>
          <cell r="O11">
            <v>13</v>
          </cell>
          <cell r="P11">
            <v>91</v>
          </cell>
          <cell r="Q11">
            <v>34</v>
          </cell>
          <cell r="R11">
            <v>19</v>
          </cell>
          <cell r="S11">
            <v>19</v>
          </cell>
          <cell r="T11">
            <v>82</v>
          </cell>
          <cell r="U11">
            <v>23</v>
          </cell>
          <cell r="V11">
            <v>57</v>
          </cell>
          <cell r="W11">
            <v>42</v>
          </cell>
        </row>
        <row r="12">
          <cell r="J12">
            <v>32</v>
          </cell>
          <cell r="K12">
            <v>204</v>
          </cell>
          <cell r="L12">
            <v>90</v>
          </cell>
          <cell r="M12">
            <v>50</v>
          </cell>
          <cell r="O12">
            <v>16</v>
          </cell>
          <cell r="P12">
            <v>97</v>
          </cell>
          <cell r="Q12">
            <v>38</v>
          </cell>
          <cell r="R12">
            <v>18</v>
          </cell>
          <cell r="S12">
            <v>16</v>
          </cell>
          <cell r="T12">
            <v>107</v>
          </cell>
          <cell r="U12">
            <v>26</v>
          </cell>
          <cell r="V12">
            <v>52</v>
          </cell>
          <cell r="W12">
            <v>32</v>
          </cell>
        </row>
        <row r="13">
          <cell r="J13">
            <v>2</v>
          </cell>
          <cell r="K13">
            <v>20</v>
          </cell>
          <cell r="L13">
            <v>32</v>
          </cell>
          <cell r="M13">
            <v>22</v>
          </cell>
          <cell r="O13">
            <v>1</v>
          </cell>
          <cell r="P13">
            <v>8</v>
          </cell>
          <cell r="Q13">
            <v>14</v>
          </cell>
          <cell r="R13">
            <v>8</v>
          </cell>
          <cell r="S13">
            <v>1</v>
          </cell>
          <cell r="T13">
            <v>12</v>
          </cell>
          <cell r="U13">
            <v>2</v>
          </cell>
          <cell r="V13">
            <v>18</v>
          </cell>
          <cell r="W13">
            <v>14</v>
          </cell>
        </row>
        <row r="14">
          <cell r="J14">
            <v>10</v>
          </cell>
          <cell r="K14">
            <v>47</v>
          </cell>
          <cell r="L14">
            <v>26</v>
          </cell>
          <cell r="M14">
            <v>18</v>
          </cell>
          <cell r="O14">
            <v>5</v>
          </cell>
          <cell r="P14">
            <v>23</v>
          </cell>
          <cell r="Q14">
            <v>11</v>
          </cell>
          <cell r="R14">
            <v>7</v>
          </cell>
          <cell r="S14">
            <v>5</v>
          </cell>
          <cell r="T14">
            <v>24</v>
          </cell>
          <cell r="U14">
            <v>9</v>
          </cell>
          <cell r="V14">
            <v>15</v>
          </cell>
          <cell r="W14">
            <v>11</v>
          </cell>
        </row>
        <row r="15">
          <cell r="J15">
            <v>24</v>
          </cell>
          <cell r="K15">
            <v>65</v>
          </cell>
          <cell r="L15">
            <v>27</v>
          </cell>
          <cell r="M15">
            <v>20</v>
          </cell>
          <cell r="O15">
            <v>13</v>
          </cell>
          <cell r="P15">
            <v>32</v>
          </cell>
          <cell r="Q15">
            <v>8</v>
          </cell>
          <cell r="R15">
            <v>5</v>
          </cell>
          <cell r="S15">
            <v>11</v>
          </cell>
          <cell r="T15">
            <v>33</v>
          </cell>
          <cell r="U15">
            <v>8</v>
          </cell>
          <cell r="V15">
            <v>19</v>
          </cell>
          <cell r="W15">
            <v>15</v>
          </cell>
        </row>
        <row r="16">
          <cell r="J16">
            <v>4</v>
          </cell>
          <cell r="K16">
            <v>34</v>
          </cell>
          <cell r="L16">
            <v>24</v>
          </cell>
          <cell r="M16">
            <v>10</v>
          </cell>
          <cell r="O16">
            <v>2</v>
          </cell>
          <cell r="P16">
            <v>19</v>
          </cell>
          <cell r="Q16">
            <v>10</v>
          </cell>
          <cell r="R16">
            <v>2</v>
          </cell>
          <cell r="S16">
            <v>2</v>
          </cell>
          <cell r="T16">
            <v>15</v>
          </cell>
          <cell r="U16">
            <v>6</v>
          </cell>
          <cell r="V16">
            <v>14</v>
          </cell>
          <cell r="W16">
            <v>8</v>
          </cell>
        </row>
        <row r="17">
          <cell r="J17">
            <v>7</v>
          </cell>
          <cell r="K17">
            <v>125</v>
          </cell>
          <cell r="L17">
            <v>42</v>
          </cell>
          <cell r="M17">
            <v>24</v>
          </cell>
          <cell r="O17">
            <v>3</v>
          </cell>
          <cell r="P17">
            <v>38</v>
          </cell>
          <cell r="Q17">
            <v>22</v>
          </cell>
          <cell r="R17">
            <v>13</v>
          </cell>
          <cell r="S17">
            <v>4</v>
          </cell>
          <cell r="T17">
            <v>87</v>
          </cell>
          <cell r="U17">
            <v>50</v>
          </cell>
          <cell r="V17">
            <v>20</v>
          </cell>
          <cell r="W17">
            <v>11</v>
          </cell>
        </row>
        <row r="18">
          <cell r="J18">
            <v>9</v>
          </cell>
          <cell r="K18">
            <v>64</v>
          </cell>
          <cell r="L18">
            <v>46</v>
          </cell>
          <cell r="M18">
            <v>28</v>
          </cell>
          <cell r="O18">
            <v>3</v>
          </cell>
          <cell r="P18">
            <v>29</v>
          </cell>
          <cell r="Q18">
            <v>22</v>
          </cell>
          <cell r="R18">
            <v>10</v>
          </cell>
          <cell r="S18">
            <v>6</v>
          </cell>
          <cell r="T18">
            <v>35</v>
          </cell>
          <cell r="U18">
            <v>13</v>
          </cell>
          <cell r="V18">
            <v>24</v>
          </cell>
          <cell r="W18">
            <v>18</v>
          </cell>
        </row>
        <row r="19">
          <cell r="J19">
            <v>10</v>
          </cell>
          <cell r="K19">
            <v>81</v>
          </cell>
          <cell r="L19">
            <v>54</v>
          </cell>
          <cell r="M19">
            <v>30</v>
          </cell>
          <cell r="O19">
            <v>8</v>
          </cell>
          <cell r="P19">
            <v>38</v>
          </cell>
          <cell r="Q19">
            <v>24</v>
          </cell>
          <cell r="R19">
            <v>10</v>
          </cell>
          <cell r="S19">
            <v>2</v>
          </cell>
          <cell r="T19">
            <v>43</v>
          </cell>
          <cell r="U19">
            <v>15</v>
          </cell>
          <cell r="V19">
            <v>30</v>
          </cell>
          <cell r="W19">
            <v>20</v>
          </cell>
        </row>
        <row r="20">
          <cell r="J20">
            <v>13</v>
          </cell>
          <cell r="K20">
            <v>36</v>
          </cell>
          <cell r="L20">
            <v>7</v>
          </cell>
          <cell r="M20">
            <v>5</v>
          </cell>
          <cell r="O20">
            <v>7</v>
          </cell>
          <cell r="P20">
            <v>16</v>
          </cell>
          <cell r="Q20">
            <v>2</v>
          </cell>
          <cell r="R20">
            <v>1</v>
          </cell>
          <cell r="S20">
            <v>6</v>
          </cell>
          <cell r="T20">
            <v>20</v>
          </cell>
          <cell r="U20">
            <v>10</v>
          </cell>
          <cell r="V20">
            <v>5</v>
          </cell>
          <cell r="W20">
            <v>4</v>
          </cell>
        </row>
        <row r="21">
          <cell r="J21">
            <v>2</v>
          </cell>
          <cell r="K21">
            <v>11</v>
          </cell>
          <cell r="L21">
            <v>10</v>
          </cell>
          <cell r="M21">
            <v>8</v>
          </cell>
          <cell r="O21">
            <v>2</v>
          </cell>
          <cell r="P21">
            <v>5</v>
          </cell>
          <cell r="Q21">
            <v>4</v>
          </cell>
          <cell r="R21">
            <v>3</v>
          </cell>
          <cell r="S21">
            <v>0</v>
          </cell>
          <cell r="T21">
            <v>6</v>
          </cell>
          <cell r="U21">
            <v>3</v>
          </cell>
          <cell r="V21">
            <v>6</v>
          </cell>
          <cell r="W21">
            <v>5</v>
          </cell>
        </row>
        <row r="22">
          <cell r="J22">
            <v>3</v>
          </cell>
          <cell r="K22">
            <v>29</v>
          </cell>
          <cell r="L22">
            <v>31</v>
          </cell>
          <cell r="M22">
            <v>18</v>
          </cell>
          <cell r="O22">
            <v>0</v>
          </cell>
          <cell r="P22">
            <v>14</v>
          </cell>
          <cell r="Q22">
            <v>13</v>
          </cell>
          <cell r="R22">
            <v>5</v>
          </cell>
          <cell r="S22">
            <v>3</v>
          </cell>
          <cell r="T22">
            <v>15</v>
          </cell>
          <cell r="U22">
            <v>4</v>
          </cell>
          <cell r="V22">
            <v>18</v>
          </cell>
          <cell r="W22">
            <v>13</v>
          </cell>
        </row>
        <row r="23">
          <cell r="J23">
            <v>2</v>
          </cell>
          <cell r="K23">
            <v>22</v>
          </cell>
          <cell r="L23">
            <v>30</v>
          </cell>
          <cell r="M23">
            <v>16</v>
          </cell>
          <cell r="O23">
            <v>1</v>
          </cell>
          <cell r="P23">
            <v>15</v>
          </cell>
          <cell r="Q23">
            <v>12</v>
          </cell>
          <cell r="R23">
            <v>6</v>
          </cell>
          <cell r="S23">
            <v>1</v>
          </cell>
          <cell r="T23">
            <v>7</v>
          </cell>
          <cell r="U23">
            <v>1</v>
          </cell>
          <cell r="V23">
            <v>18</v>
          </cell>
          <cell r="W23">
            <v>10</v>
          </cell>
        </row>
        <row r="24">
          <cell r="J24">
            <v>2</v>
          </cell>
          <cell r="K24">
            <v>37</v>
          </cell>
          <cell r="L24">
            <v>45</v>
          </cell>
          <cell r="M24">
            <v>23</v>
          </cell>
          <cell r="O24">
            <v>0</v>
          </cell>
          <cell r="P24">
            <v>19</v>
          </cell>
          <cell r="Q24">
            <v>20</v>
          </cell>
          <cell r="R24">
            <v>8</v>
          </cell>
          <cell r="S24">
            <v>2</v>
          </cell>
          <cell r="T24">
            <v>18</v>
          </cell>
          <cell r="U24">
            <v>4</v>
          </cell>
          <cell r="V24">
            <v>25</v>
          </cell>
          <cell r="W24">
            <v>15</v>
          </cell>
        </row>
        <row r="25">
          <cell r="J25">
            <v>6</v>
          </cell>
          <cell r="K25">
            <v>40</v>
          </cell>
          <cell r="L25">
            <v>38</v>
          </cell>
          <cell r="M25">
            <v>24</v>
          </cell>
          <cell r="O25">
            <v>1</v>
          </cell>
          <cell r="P25">
            <v>26</v>
          </cell>
          <cell r="Q25">
            <v>15</v>
          </cell>
          <cell r="R25">
            <v>8</v>
          </cell>
          <cell r="S25">
            <v>5</v>
          </cell>
          <cell r="T25">
            <v>14</v>
          </cell>
          <cell r="U25">
            <v>2</v>
          </cell>
          <cell r="V25">
            <v>23</v>
          </cell>
          <cell r="W25">
            <v>16</v>
          </cell>
        </row>
        <row r="26">
          <cell r="J26">
            <v>1</v>
          </cell>
          <cell r="K26">
            <v>8</v>
          </cell>
          <cell r="L26">
            <v>12</v>
          </cell>
          <cell r="M26">
            <v>7</v>
          </cell>
          <cell r="O26">
            <v>1</v>
          </cell>
          <cell r="P26">
            <v>3</v>
          </cell>
          <cell r="Q26">
            <v>5</v>
          </cell>
          <cell r="R26">
            <v>3</v>
          </cell>
          <cell r="S26">
            <v>0</v>
          </cell>
          <cell r="T26">
            <v>5</v>
          </cell>
          <cell r="U26">
            <v>2</v>
          </cell>
          <cell r="V26">
            <v>7</v>
          </cell>
          <cell r="W26">
            <v>4</v>
          </cell>
        </row>
        <row r="27">
          <cell r="J27">
            <v>0</v>
          </cell>
          <cell r="K27">
            <v>6</v>
          </cell>
          <cell r="L27">
            <v>7</v>
          </cell>
          <cell r="M27">
            <v>2</v>
          </cell>
          <cell r="O27">
            <v>0</v>
          </cell>
          <cell r="P27">
            <v>3</v>
          </cell>
          <cell r="Q27">
            <v>3</v>
          </cell>
          <cell r="R27">
            <v>0</v>
          </cell>
          <cell r="S27">
            <v>0</v>
          </cell>
          <cell r="T27">
            <v>3</v>
          </cell>
          <cell r="U27">
            <v>0</v>
          </cell>
          <cell r="V27">
            <v>4</v>
          </cell>
          <cell r="W27">
            <v>2</v>
          </cell>
        </row>
        <row r="28">
          <cell r="J28">
            <v>7</v>
          </cell>
          <cell r="K28">
            <v>29</v>
          </cell>
          <cell r="L28">
            <v>20</v>
          </cell>
          <cell r="M28">
            <v>16</v>
          </cell>
          <cell r="O28">
            <v>3</v>
          </cell>
          <cell r="P28">
            <v>11</v>
          </cell>
          <cell r="Q28">
            <v>7</v>
          </cell>
          <cell r="R28">
            <v>5</v>
          </cell>
          <cell r="S28">
            <v>4</v>
          </cell>
          <cell r="T28">
            <v>18</v>
          </cell>
          <cell r="U28">
            <v>7</v>
          </cell>
          <cell r="V28">
            <v>13</v>
          </cell>
          <cell r="W28">
            <v>11</v>
          </cell>
        </row>
        <row r="29">
          <cell r="J29">
            <v>8</v>
          </cell>
          <cell r="K29">
            <v>52</v>
          </cell>
          <cell r="L29">
            <v>38</v>
          </cell>
          <cell r="M29">
            <v>19</v>
          </cell>
          <cell r="O29">
            <v>3</v>
          </cell>
          <cell r="P29">
            <v>26</v>
          </cell>
          <cell r="Q29">
            <v>16</v>
          </cell>
          <cell r="R29">
            <v>6</v>
          </cell>
          <cell r="S29">
            <v>5</v>
          </cell>
          <cell r="T29">
            <v>26</v>
          </cell>
          <cell r="U29">
            <v>5</v>
          </cell>
          <cell r="V29">
            <v>22</v>
          </cell>
          <cell r="W29">
            <v>13</v>
          </cell>
        </row>
        <row r="30">
          <cell r="J30">
            <v>13</v>
          </cell>
          <cell r="K30">
            <v>68</v>
          </cell>
          <cell r="L30">
            <v>38</v>
          </cell>
          <cell r="M30">
            <v>20</v>
          </cell>
          <cell r="O30">
            <v>7</v>
          </cell>
          <cell r="P30">
            <v>29</v>
          </cell>
          <cell r="Q30">
            <v>15</v>
          </cell>
          <cell r="R30">
            <v>5</v>
          </cell>
          <cell r="S30">
            <v>6</v>
          </cell>
          <cell r="T30">
            <v>39</v>
          </cell>
          <cell r="U30">
            <v>9</v>
          </cell>
          <cell r="V30">
            <v>23</v>
          </cell>
          <cell r="W30">
            <v>15</v>
          </cell>
        </row>
        <row r="31">
          <cell r="J31">
            <v>17</v>
          </cell>
          <cell r="K31">
            <v>64</v>
          </cell>
          <cell r="L31">
            <v>48</v>
          </cell>
          <cell r="M31">
            <v>31</v>
          </cell>
          <cell r="O31">
            <v>7</v>
          </cell>
          <cell r="P31">
            <v>29</v>
          </cell>
          <cell r="Q31">
            <v>16</v>
          </cell>
          <cell r="R31">
            <v>8</v>
          </cell>
          <cell r="S31">
            <v>10</v>
          </cell>
          <cell r="T31">
            <v>35</v>
          </cell>
          <cell r="U31">
            <v>9</v>
          </cell>
          <cell r="V31">
            <v>32</v>
          </cell>
          <cell r="W31">
            <v>23</v>
          </cell>
        </row>
        <row r="32">
          <cell r="J32">
            <v>6</v>
          </cell>
          <cell r="K32">
            <v>66</v>
          </cell>
          <cell r="L32">
            <v>41</v>
          </cell>
          <cell r="M32">
            <v>26</v>
          </cell>
          <cell r="O32">
            <v>1</v>
          </cell>
          <cell r="P32">
            <v>31</v>
          </cell>
          <cell r="Q32">
            <v>15</v>
          </cell>
          <cell r="R32">
            <v>7</v>
          </cell>
          <cell r="S32">
            <v>5</v>
          </cell>
          <cell r="T32">
            <v>35</v>
          </cell>
          <cell r="U32">
            <v>9</v>
          </cell>
          <cell r="V32">
            <v>26</v>
          </cell>
          <cell r="W32">
            <v>19</v>
          </cell>
        </row>
        <row r="33">
          <cell r="J33">
            <v>15</v>
          </cell>
          <cell r="K33">
            <v>46</v>
          </cell>
          <cell r="L33">
            <v>35</v>
          </cell>
          <cell r="M33">
            <v>19</v>
          </cell>
          <cell r="O33">
            <v>8</v>
          </cell>
          <cell r="P33">
            <v>24</v>
          </cell>
          <cell r="Q33">
            <v>14</v>
          </cell>
          <cell r="R33">
            <v>5</v>
          </cell>
          <cell r="S33">
            <v>7</v>
          </cell>
          <cell r="T33">
            <v>22</v>
          </cell>
          <cell r="U33">
            <v>12</v>
          </cell>
          <cell r="V33">
            <v>21</v>
          </cell>
          <cell r="W33">
            <v>14</v>
          </cell>
        </row>
        <row r="34">
          <cell r="J34">
            <v>40</v>
          </cell>
          <cell r="K34">
            <v>153</v>
          </cell>
          <cell r="L34">
            <v>105</v>
          </cell>
          <cell r="M34">
            <v>63</v>
          </cell>
          <cell r="O34">
            <v>18</v>
          </cell>
          <cell r="P34">
            <v>68</v>
          </cell>
          <cell r="Q34">
            <v>40</v>
          </cell>
          <cell r="R34">
            <v>20</v>
          </cell>
          <cell r="S34">
            <v>22</v>
          </cell>
          <cell r="T34">
            <v>85</v>
          </cell>
          <cell r="U34">
            <v>25</v>
          </cell>
          <cell r="V34">
            <v>65</v>
          </cell>
          <cell r="W34">
            <v>43</v>
          </cell>
        </row>
        <row r="35">
          <cell r="J35">
            <v>27</v>
          </cell>
          <cell r="K35">
            <v>153</v>
          </cell>
          <cell r="L35">
            <v>74</v>
          </cell>
          <cell r="M35">
            <v>38</v>
          </cell>
          <cell r="O35">
            <v>17</v>
          </cell>
          <cell r="P35">
            <v>69</v>
          </cell>
          <cell r="Q35">
            <v>32</v>
          </cell>
          <cell r="R35">
            <v>16</v>
          </cell>
          <cell r="S35">
            <v>10</v>
          </cell>
          <cell r="T35">
            <v>84</v>
          </cell>
          <cell r="U35">
            <v>26</v>
          </cell>
          <cell r="V35">
            <v>42</v>
          </cell>
          <cell r="W35">
            <v>22</v>
          </cell>
        </row>
        <row r="36">
          <cell r="J36">
            <v>10</v>
          </cell>
          <cell r="K36">
            <v>50</v>
          </cell>
          <cell r="L36">
            <v>29</v>
          </cell>
          <cell r="M36">
            <v>19</v>
          </cell>
          <cell r="O36">
            <v>6</v>
          </cell>
          <cell r="P36">
            <v>24</v>
          </cell>
          <cell r="Q36">
            <v>14</v>
          </cell>
          <cell r="R36">
            <v>10</v>
          </cell>
          <cell r="S36">
            <v>4</v>
          </cell>
          <cell r="T36">
            <v>26</v>
          </cell>
          <cell r="U36">
            <v>6</v>
          </cell>
          <cell r="V36">
            <v>15</v>
          </cell>
          <cell r="W36">
            <v>9</v>
          </cell>
        </row>
        <row r="37">
          <cell r="J37">
            <v>11</v>
          </cell>
          <cell r="K37">
            <v>95</v>
          </cell>
          <cell r="L37">
            <v>63</v>
          </cell>
          <cell r="M37">
            <v>45</v>
          </cell>
          <cell r="O37">
            <v>4</v>
          </cell>
          <cell r="P37">
            <v>46</v>
          </cell>
          <cell r="Q37">
            <v>25</v>
          </cell>
          <cell r="R37">
            <v>16</v>
          </cell>
          <cell r="S37">
            <v>7</v>
          </cell>
          <cell r="T37">
            <v>49</v>
          </cell>
          <cell r="U37">
            <v>15</v>
          </cell>
          <cell r="V37">
            <v>38</v>
          </cell>
          <cell r="W37">
            <v>29</v>
          </cell>
        </row>
        <row r="38">
          <cell r="J38">
            <v>14</v>
          </cell>
          <cell r="K38">
            <v>54</v>
          </cell>
          <cell r="L38">
            <v>39</v>
          </cell>
          <cell r="M38">
            <v>26</v>
          </cell>
          <cell r="O38">
            <v>6</v>
          </cell>
          <cell r="P38">
            <v>23</v>
          </cell>
          <cell r="Q38">
            <v>16</v>
          </cell>
          <cell r="R38">
            <v>12</v>
          </cell>
          <cell r="S38">
            <v>8</v>
          </cell>
          <cell r="T38">
            <v>31</v>
          </cell>
          <cell r="U38">
            <v>9</v>
          </cell>
          <cell r="V38">
            <v>23</v>
          </cell>
          <cell r="W38">
            <v>14</v>
          </cell>
        </row>
        <row r="39">
          <cell r="J39">
            <v>11</v>
          </cell>
          <cell r="K39">
            <v>39</v>
          </cell>
          <cell r="L39">
            <v>29</v>
          </cell>
          <cell r="M39">
            <v>16</v>
          </cell>
          <cell r="O39">
            <v>6</v>
          </cell>
          <cell r="P39">
            <v>18</v>
          </cell>
          <cell r="Q39">
            <v>12</v>
          </cell>
          <cell r="R39">
            <v>6</v>
          </cell>
          <cell r="S39">
            <v>5</v>
          </cell>
          <cell r="T39">
            <v>21</v>
          </cell>
          <cell r="U39">
            <v>5</v>
          </cell>
          <cell r="V39">
            <v>17</v>
          </cell>
          <cell r="W39">
            <v>10</v>
          </cell>
        </row>
        <row r="40">
          <cell r="J40">
            <v>23</v>
          </cell>
          <cell r="K40">
            <v>99</v>
          </cell>
          <cell r="L40">
            <v>73</v>
          </cell>
          <cell r="M40">
            <v>47</v>
          </cell>
          <cell r="O40">
            <v>10</v>
          </cell>
          <cell r="P40">
            <v>46</v>
          </cell>
          <cell r="Q40">
            <v>31</v>
          </cell>
          <cell r="R40">
            <v>21</v>
          </cell>
          <cell r="S40">
            <v>13</v>
          </cell>
          <cell r="T40">
            <v>53</v>
          </cell>
          <cell r="U40">
            <v>13</v>
          </cell>
          <cell r="V40">
            <v>42</v>
          </cell>
          <cell r="W40">
            <v>26</v>
          </cell>
        </row>
        <row r="41">
          <cell r="J41">
            <v>53</v>
          </cell>
          <cell r="K41">
            <v>239</v>
          </cell>
          <cell r="L41">
            <v>138</v>
          </cell>
          <cell r="M41">
            <v>85</v>
          </cell>
          <cell r="O41">
            <v>33</v>
          </cell>
          <cell r="P41">
            <v>118</v>
          </cell>
          <cell r="Q41">
            <v>56</v>
          </cell>
          <cell r="R41">
            <v>32</v>
          </cell>
          <cell r="S41">
            <v>20</v>
          </cell>
          <cell r="T41">
            <v>121</v>
          </cell>
          <cell r="U41">
            <v>55</v>
          </cell>
          <cell r="V41">
            <v>82</v>
          </cell>
          <cell r="W41">
            <v>53</v>
          </cell>
        </row>
        <row r="42">
          <cell r="J42">
            <v>29</v>
          </cell>
          <cell r="K42">
            <v>151</v>
          </cell>
          <cell r="L42">
            <v>134</v>
          </cell>
          <cell r="M42">
            <v>85</v>
          </cell>
          <cell r="O42">
            <v>18</v>
          </cell>
          <cell r="P42">
            <v>63</v>
          </cell>
          <cell r="Q42">
            <v>57</v>
          </cell>
          <cell r="R42">
            <v>33</v>
          </cell>
          <cell r="S42">
            <v>11</v>
          </cell>
          <cell r="T42">
            <v>88</v>
          </cell>
          <cell r="U42">
            <v>17</v>
          </cell>
          <cell r="V42">
            <v>77</v>
          </cell>
          <cell r="W42">
            <v>52</v>
          </cell>
        </row>
        <row r="43">
          <cell r="J43">
            <v>26</v>
          </cell>
          <cell r="K43">
            <v>120</v>
          </cell>
          <cell r="L43">
            <v>77</v>
          </cell>
          <cell r="M43">
            <v>44</v>
          </cell>
          <cell r="O43">
            <v>19</v>
          </cell>
          <cell r="P43">
            <v>60</v>
          </cell>
          <cell r="Q43">
            <v>32</v>
          </cell>
          <cell r="R43">
            <v>16</v>
          </cell>
          <cell r="S43">
            <v>7</v>
          </cell>
          <cell r="T43">
            <v>60</v>
          </cell>
          <cell r="U43">
            <v>22</v>
          </cell>
          <cell r="V43">
            <v>45</v>
          </cell>
          <cell r="W43">
            <v>28</v>
          </cell>
        </row>
        <row r="44">
          <cell r="J44">
            <v>21</v>
          </cell>
          <cell r="K44">
            <v>65</v>
          </cell>
          <cell r="L44">
            <v>78</v>
          </cell>
          <cell r="M44">
            <v>41</v>
          </cell>
          <cell r="O44">
            <v>13</v>
          </cell>
          <cell r="P44">
            <v>32</v>
          </cell>
          <cell r="Q44">
            <v>32</v>
          </cell>
          <cell r="R44">
            <v>17</v>
          </cell>
          <cell r="S44">
            <v>8</v>
          </cell>
          <cell r="T44">
            <v>33</v>
          </cell>
          <cell r="U44">
            <v>8</v>
          </cell>
          <cell r="V44">
            <v>46</v>
          </cell>
          <cell r="W44">
            <v>24</v>
          </cell>
        </row>
        <row r="45">
          <cell r="J45">
            <v>17</v>
          </cell>
          <cell r="K45">
            <v>90</v>
          </cell>
          <cell r="L45">
            <v>60</v>
          </cell>
          <cell r="M45">
            <v>34</v>
          </cell>
          <cell r="O45">
            <v>11</v>
          </cell>
          <cell r="P45">
            <v>44</v>
          </cell>
          <cell r="Q45">
            <v>24</v>
          </cell>
          <cell r="R45">
            <v>15</v>
          </cell>
          <cell r="S45">
            <v>6</v>
          </cell>
          <cell r="T45">
            <v>46</v>
          </cell>
          <cell r="U45">
            <v>12</v>
          </cell>
          <cell r="V45">
            <v>36</v>
          </cell>
          <cell r="W45">
            <v>19</v>
          </cell>
        </row>
        <row r="46">
          <cell r="J46">
            <v>10</v>
          </cell>
          <cell r="K46">
            <v>63</v>
          </cell>
          <cell r="L46">
            <v>42</v>
          </cell>
          <cell r="M46">
            <v>28</v>
          </cell>
          <cell r="O46">
            <v>7</v>
          </cell>
          <cell r="P46">
            <v>33</v>
          </cell>
          <cell r="Q46">
            <v>15</v>
          </cell>
          <cell r="R46">
            <v>7</v>
          </cell>
          <cell r="S46">
            <v>3</v>
          </cell>
          <cell r="T46">
            <v>30</v>
          </cell>
          <cell r="U46">
            <v>3</v>
          </cell>
          <cell r="V46">
            <v>27</v>
          </cell>
          <cell r="W46">
            <v>21</v>
          </cell>
        </row>
        <row r="47">
          <cell r="J47">
            <v>63</v>
          </cell>
          <cell r="K47">
            <v>235</v>
          </cell>
          <cell r="L47">
            <v>207</v>
          </cell>
          <cell r="M47">
            <v>123</v>
          </cell>
          <cell r="O47">
            <v>34</v>
          </cell>
          <cell r="P47">
            <v>122</v>
          </cell>
          <cell r="Q47">
            <v>90</v>
          </cell>
          <cell r="R47">
            <v>49</v>
          </cell>
          <cell r="S47">
            <v>29</v>
          </cell>
          <cell r="T47">
            <v>113</v>
          </cell>
          <cell r="U47">
            <v>32</v>
          </cell>
          <cell r="V47">
            <v>117</v>
          </cell>
          <cell r="W47">
            <v>74</v>
          </cell>
        </row>
        <row r="48">
          <cell r="J48">
            <v>44</v>
          </cell>
          <cell r="K48">
            <v>186</v>
          </cell>
          <cell r="L48">
            <v>166</v>
          </cell>
          <cell r="M48">
            <v>106</v>
          </cell>
          <cell r="O48">
            <v>24</v>
          </cell>
          <cell r="P48">
            <v>90</v>
          </cell>
          <cell r="Q48">
            <v>73</v>
          </cell>
          <cell r="R48">
            <v>47</v>
          </cell>
          <cell r="S48">
            <v>20</v>
          </cell>
          <cell r="T48">
            <v>96</v>
          </cell>
          <cell r="U48">
            <v>30</v>
          </cell>
          <cell r="V48">
            <v>93</v>
          </cell>
          <cell r="W48">
            <v>59</v>
          </cell>
        </row>
        <row r="49">
          <cell r="J49">
            <v>11</v>
          </cell>
          <cell r="K49">
            <v>105</v>
          </cell>
          <cell r="L49">
            <v>66</v>
          </cell>
          <cell r="M49">
            <v>40</v>
          </cell>
          <cell r="O49">
            <v>4</v>
          </cell>
          <cell r="P49">
            <v>51</v>
          </cell>
          <cell r="Q49">
            <v>24</v>
          </cell>
          <cell r="R49">
            <v>14</v>
          </cell>
          <cell r="S49">
            <v>7</v>
          </cell>
          <cell r="T49">
            <v>54</v>
          </cell>
          <cell r="U49">
            <v>20</v>
          </cell>
          <cell r="V49">
            <v>42</v>
          </cell>
          <cell r="W49">
            <v>26</v>
          </cell>
        </row>
        <row r="50">
          <cell r="J50">
            <v>34</v>
          </cell>
          <cell r="K50">
            <v>163</v>
          </cell>
          <cell r="L50">
            <v>121</v>
          </cell>
          <cell r="M50">
            <v>78</v>
          </cell>
          <cell r="O50">
            <v>18</v>
          </cell>
          <cell r="P50">
            <v>81</v>
          </cell>
          <cell r="Q50">
            <v>53</v>
          </cell>
          <cell r="R50">
            <v>32</v>
          </cell>
          <cell r="S50">
            <v>16</v>
          </cell>
          <cell r="T50">
            <v>82</v>
          </cell>
          <cell r="U50">
            <v>18</v>
          </cell>
          <cell r="V50">
            <v>68</v>
          </cell>
          <cell r="W50">
            <v>46</v>
          </cell>
        </row>
        <row r="51">
          <cell r="J51">
            <v>19</v>
          </cell>
          <cell r="K51">
            <v>124</v>
          </cell>
          <cell r="L51">
            <v>78</v>
          </cell>
          <cell r="M51">
            <v>44</v>
          </cell>
          <cell r="O51">
            <v>11</v>
          </cell>
          <cell r="P51">
            <v>64</v>
          </cell>
          <cell r="Q51">
            <v>29</v>
          </cell>
          <cell r="R51">
            <v>15</v>
          </cell>
          <cell r="S51">
            <v>8</v>
          </cell>
          <cell r="T51">
            <v>60</v>
          </cell>
          <cell r="U51">
            <v>28</v>
          </cell>
          <cell r="V51">
            <v>49</v>
          </cell>
          <cell r="W51">
            <v>29</v>
          </cell>
        </row>
        <row r="52">
          <cell r="J52">
            <v>30</v>
          </cell>
          <cell r="K52">
            <v>213</v>
          </cell>
          <cell r="L52">
            <v>174</v>
          </cell>
          <cell r="M52">
            <v>98</v>
          </cell>
          <cell r="O52">
            <v>10</v>
          </cell>
          <cell r="P52">
            <v>106</v>
          </cell>
          <cell r="Q52">
            <v>75</v>
          </cell>
          <cell r="R52">
            <v>41</v>
          </cell>
          <cell r="S52">
            <v>20</v>
          </cell>
          <cell r="T52">
            <v>107</v>
          </cell>
          <cell r="U52">
            <v>22</v>
          </cell>
          <cell r="V52">
            <v>99</v>
          </cell>
          <cell r="W52">
            <v>57</v>
          </cell>
        </row>
        <row r="53">
          <cell r="J53">
            <v>10</v>
          </cell>
          <cell r="K53">
            <v>46</v>
          </cell>
          <cell r="L53">
            <v>50</v>
          </cell>
          <cell r="M53">
            <v>34</v>
          </cell>
          <cell r="O53">
            <v>6</v>
          </cell>
          <cell r="P53">
            <v>27</v>
          </cell>
          <cell r="Q53">
            <v>22</v>
          </cell>
          <cell r="R53">
            <v>16</v>
          </cell>
          <cell r="S53">
            <v>4</v>
          </cell>
          <cell r="T53">
            <v>19</v>
          </cell>
          <cell r="U53">
            <v>4</v>
          </cell>
          <cell r="V53">
            <v>28</v>
          </cell>
          <cell r="W53">
            <v>18</v>
          </cell>
        </row>
        <row r="54">
          <cell r="J54">
            <v>4</v>
          </cell>
          <cell r="K54">
            <v>49</v>
          </cell>
          <cell r="L54">
            <v>54</v>
          </cell>
          <cell r="M54">
            <v>28</v>
          </cell>
          <cell r="O54">
            <v>2</v>
          </cell>
          <cell r="P54">
            <v>25</v>
          </cell>
          <cell r="Q54">
            <v>23</v>
          </cell>
          <cell r="R54">
            <v>12</v>
          </cell>
          <cell r="S54">
            <v>2</v>
          </cell>
          <cell r="T54">
            <v>24</v>
          </cell>
          <cell r="U54">
            <v>11</v>
          </cell>
          <cell r="V54">
            <v>31</v>
          </cell>
          <cell r="W54">
            <v>16</v>
          </cell>
        </row>
        <row r="55">
          <cell r="J55">
            <v>8</v>
          </cell>
          <cell r="K55">
            <v>95</v>
          </cell>
          <cell r="L55">
            <v>55</v>
          </cell>
          <cell r="M55">
            <v>38</v>
          </cell>
          <cell r="O55">
            <v>6</v>
          </cell>
          <cell r="P55">
            <v>32</v>
          </cell>
          <cell r="Q55">
            <v>21</v>
          </cell>
          <cell r="R55">
            <v>13</v>
          </cell>
          <cell r="S55">
            <v>2</v>
          </cell>
          <cell r="T55">
            <v>63</v>
          </cell>
          <cell r="U55">
            <v>20</v>
          </cell>
          <cell r="V55">
            <v>34</v>
          </cell>
          <cell r="W55">
            <v>25</v>
          </cell>
        </row>
        <row r="56">
          <cell r="J56">
            <v>7</v>
          </cell>
          <cell r="K56">
            <v>61</v>
          </cell>
          <cell r="L56">
            <v>75</v>
          </cell>
          <cell r="M56">
            <v>42</v>
          </cell>
          <cell r="O56">
            <v>4</v>
          </cell>
          <cell r="P56">
            <v>26</v>
          </cell>
          <cell r="Q56">
            <v>32</v>
          </cell>
          <cell r="R56">
            <v>16</v>
          </cell>
          <cell r="S56">
            <v>3</v>
          </cell>
          <cell r="T56">
            <v>35</v>
          </cell>
          <cell r="U56">
            <v>7</v>
          </cell>
          <cell r="V56">
            <v>43</v>
          </cell>
          <cell r="W56">
            <v>26</v>
          </cell>
        </row>
        <row r="57">
          <cell r="J57">
            <v>12</v>
          </cell>
          <cell r="K57">
            <v>56</v>
          </cell>
          <cell r="L57">
            <v>64</v>
          </cell>
          <cell r="M57">
            <v>40</v>
          </cell>
          <cell r="O57">
            <v>6</v>
          </cell>
          <cell r="P57">
            <v>24</v>
          </cell>
          <cell r="Q57">
            <v>28</v>
          </cell>
          <cell r="R57">
            <v>17</v>
          </cell>
          <cell r="S57">
            <v>6</v>
          </cell>
          <cell r="T57">
            <v>32</v>
          </cell>
          <cell r="U57">
            <v>3</v>
          </cell>
          <cell r="V57">
            <v>36</v>
          </cell>
          <cell r="W57">
            <v>23</v>
          </cell>
        </row>
        <row r="58">
          <cell r="J58">
            <v>5</v>
          </cell>
          <cell r="K58">
            <v>36</v>
          </cell>
          <cell r="L58">
            <v>16</v>
          </cell>
          <cell r="M58">
            <v>11</v>
          </cell>
          <cell r="O58">
            <v>3</v>
          </cell>
          <cell r="P58">
            <v>15</v>
          </cell>
          <cell r="Q58">
            <v>7</v>
          </cell>
          <cell r="R58">
            <v>5</v>
          </cell>
          <cell r="S58">
            <v>2</v>
          </cell>
          <cell r="T58">
            <v>21</v>
          </cell>
          <cell r="U58">
            <v>12</v>
          </cell>
          <cell r="V58">
            <v>9</v>
          </cell>
          <cell r="W58">
            <v>6</v>
          </cell>
        </row>
        <row r="59">
          <cell r="J59">
            <v>1</v>
          </cell>
          <cell r="K59">
            <v>30</v>
          </cell>
          <cell r="L59">
            <v>33</v>
          </cell>
          <cell r="M59">
            <v>18</v>
          </cell>
          <cell r="O59">
            <v>1</v>
          </cell>
          <cell r="P59">
            <v>13</v>
          </cell>
          <cell r="Q59">
            <v>15</v>
          </cell>
          <cell r="R59">
            <v>8</v>
          </cell>
          <cell r="S59">
            <v>0</v>
          </cell>
          <cell r="T59">
            <v>17</v>
          </cell>
          <cell r="U59">
            <v>2</v>
          </cell>
          <cell r="V59">
            <v>18</v>
          </cell>
          <cell r="W59">
            <v>10</v>
          </cell>
        </row>
        <row r="60">
          <cell r="J60">
            <v>5</v>
          </cell>
          <cell r="K60">
            <v>24</v>
          </cell>
          <cell r="L60">
            <v>25</v>
          </cell>
          <cell r="M60">
            <v>13</v>
          </cell>
          <cell r="O60">
            <v>3</v>
          </cell>
          <cell r="P60">
            <v>9</v>
          </cell>
          <cell r="Q60">
            <v>9</v>
          </cell>
          <cell r="R60">
            <v>3</v>
          </cell>
          <cell r="S60">
            <v>2</v>
          </cell>
          <cell r="T60">
            <v>15</v>
          </cell>
          <cell r="U60">
            <v>2</v>
          </cell>
          <cell r="V60">
            <v>16</v>
          </cell>
          <cell r="W60">
            <v>10</v>
          </cell>
        </row>
        <row r="61">
          <cell r="J61">
            <v>10</v>
          </cell>
          <cell r="K61">
            <v>53</v>
          </cell>
          <cell r="L61">
            <v>18</v>
          </cell>
          <cell r="M61">
            <v>13</v>
          </cell>
          <cell r="O61">
            <v>4</v>
          </cell>
          <cell r="P61">
            <v>28</v>
          </cell>
          <cell r="Q61">
            <v>8</v>
          </cell>
          <cell r="R61">
            <v>5</v>
          </cell>
          <cell r="S61">
            <v>6</v>
          </cell>
          <cell r="T61">
            <v>25</v>
          </cell>
          <cell r="U61">
            <v>10</v>
          </cell>
          <cell r="V61">
            <v>10</v>
          </cell>
          <cell r="W61">
            <v>8</v>
          </cell>
        </row>
        <row r="62">
          <cell r="J62">
            <v>19</v>
          </cell>
          <cell r="K62">
            <v>46</v>
          </cell>
          <cell r="L62">
            <v>20</v>
          </cell>
          <cell r="M62">
            <v>13</v>
          </cell>
          <cell r="O62">
            <v>13</v>
          </cell>
          <cell r="P62">
            <v>18</v>
          </cell>
          <cell r="Q62">
            <v>6</v>
          </cell>
          <cell r="R62">
            <v>2</v>
          </cell>
          <cell r="S62">
            <v>6</v>
          </cell>
          <cell r="T62">
            <v>28</v>
          </cell>
          <cell r="U62">
            <v>14</v>
          </cell>
          <cell r="V62">
            <v>14</v>
          </cell>
          <cell r="W62">
            <v>11</v>
          </cell>
        </row>
        <row r="63">
          <cell r="J63">
            <v>28</v>
          </cell>
          <cell r="K63">
            <v>105</v>
          </cell>
          <cell r="L63">
            <v>83</v>
          </cell>
          <cell r="M63">
            <v>49</v>
          </cell>
          <cell r="O63">
            <v>12</v>
          </cell>
          <cell r="P63">
            <v>51</v>
          </cell>
          <cell r="Q63">
            <v>32</v>
          </cell>
          <cell r="R63">
            <v>14</v>
          </cell>
          <cell r="S63">
            <v>16</v>
          </cell>
          <cell r="T63">
            <v>54</v>
          </cell>
          <cell r="U63">
            <v>15</v>
          </cell>
          <cell r="V63">
            <v>51</v>
          </cell>
          <cell r="W63">
            <v>35</v>
          </cell>
        </row>
        <row r="64">
          <cell r="J64">
            <v>7</v>
          </cell>
          <cell r="K64">
            <v>79</v>
          </cell>
          <cell r="L64">
            <v>47</v>
          </cell>
          <cell r="M64">
            <v>22</v>
          </cell>
          <cell r="O64">
            <v>4</v>
          </cell>
          <cell r="P64">
            <v>37</v>
          </cell>
          <cell r="Q64">
            <v>23</v>
          </cell>
          <cell r="R64">
            <v>11</v>
          </cell>
          <cell r="S64">
            <v>3</v>
          </cell>
          <cell r="T64">
            <v>42</v>
          </cell>
          <cell r="U64">
            <v>15</v>
          </cell>
          <cell r="V64">
            <v>24</v>
          </cell>
          <cell r="W64">
            <v>11</v>
          </cell>
        </row>
        <row r="65">
          <cell r="J65">
            <v>9</v>
          </cell>
          <cell r="K65">
            <v>54</v>
          </cell>
          <cell r="L65">
            <v>51</v>
          </cell>
          <cell r="M65">
            <v>30</v>
          </cell>
          <cell r="O65">
            <v>5</v>
          </cell>
          <cell r="P65">
            <v>27</v>
          </cell>
          <cell r="Q65">
            <v>19</v>
          </cell>
          <cell r="R65">
            <v>10</v>
          </cell>
          <cell r="S65">
            <v>4</v>
          </cell>
          <cell r="T65">
            <v>27</v>
          </cell>
          <cell r="U65">
            <v>7</v>
          </cell>
          <cell r="V65">
            <v>32</v>
          </cell>
          <cell r="W65">
            <v>20</v>
          </cell>
        </row>
        <row r="66">
          <cell r="J66">
            <v>16</v>
          </cell>
          <cell r="K66">
            <v>50</v>
          </cell>
          <cell r="L66">
            <v>38</v>
          </cell>
          <cell r="M66">
            <v>23</v>
          </cell>
          <cell r="O66">
            <v>7</v>
          </cell>
          <cell r="P66">
            <v>29</v>
          </cell>
          <cell r="Q66">
            <v>13</v>
          </cell>
          <cell r="R66">
            <v>9</v>
          </cell>
          <cell r="S66">
            <v>9</v>
          </cell>
          <cell r="T66">
            <v>21</v>
          </cell>
          <cell r="U66">
            <v>6</v>
          </cell>
          <cell r="V66">
            <v>25</v>
          </cell>
          <cell r="W66">
            <v>14</v>
          </cell>
        </row>
        <row r="67">
          <cell r="J67">
            <v>2</v>
          </cell>
          <cell r="K67">
            <v>23</v>
          </cell>
          <cell r="L67">
            <v>24</v>
          </cell>
          <cell r="M67">
            <v>17</v>
          </cell>
          <cell r="O67">
            <v>1</v>
          </cell>
          <cell r="P67">
            <v>13</v>
          </cell>
          <cell r="Q67">
            <v>14</v>
          </cell>
          <cell r="R67">
            <v>10</v>
          </cell>
          <cell r="S67">
            <v>1</v>
          </cell>
          <cell r="T67">
            <v>10</v>
          </cell>
          <cell r="U67">
            <v>2</v>
          </cell>
          <cell r="V67">
            <v>10</v>
          </cell>
          <cell r="W67">
            <v>7</v>
          </cell>
        </row>
        <row r="68">
          <cell r="J68">
            <v>5</v>
          </cell>
          <cell r="K68">
            <v>32</v>
          </cell>
          <cell r="L68">
            <v>21</v>
          </cell>
          <cell r="M68">
            <v>12</v>
          </cell>
          <cell r="O68">
            <v>1</v>
          </cell>
          <cell r="P68">
            <v>17</v>
          </cell>
          <cell r="Q68">
            <v>7</v>
          </cell>
          <cell r="R68">
            <v>3</v>
          </cell>
          <cell r="S68">
            <v>4</v>
          </cell>
          <cell r="T68">
            <v>15</v>
          </cell>
          <cell r="U68">
            <v>8</v>
          </cell>
          <cell r="V68">
            <v>14</v>
          </cell>
          <cell r="W68">
            <v>9</v>
          </cell>
        </row>
        <row r="69">
          <cell r="J69">
            <v>0</v>
          </cell>
          <cell r="K69">
            <v>1</v>
          </cell>
          <cell r="L69">
            <v>9</v>
          </cell>
          <cell r="M69">
            <v>8</v>
          </cell>
          <cell r="O69">
            <v>0</v>
          </cell>
          <cell r="P69">
            <v>1</v>
          </cell>
          <cell r="Q69">
            <v>3</v>
          </cell>
          <cell r="R69">
            <v>3</v>
          </cell>
          <cell r="S69">
            <v>0</v>
          </cell>
          <cell r="T69">
            <v>0</v>
          </cell>
          <cell r="U69">
            <v>0</v>
          </cell>
          <cell r="V69">
            <v>6</v>
          </cell>
          <cell r="W69">
            <v>5</v>
          </cell>
        </row>
        <row r="70">
          <cell r="J70">
            <v>15</v>
          </cell>
          <cell r="K70">
            <v>61</v>
          </cell>
          <cell r="L70">
            <v>41</v>
          </cell>
          <cell r="M70">
            <v>29</v>
          </cell>
          <cell r="O70">
            <v>8</v>
          </cell>
          <cell r="P70">
            <v>29</v>
          </cell>
          <cell r="Q70">
            <v>16</v>
          </cell>
          <cell r="R70">
            <v>12</v>
          </cell>
          <cell r="S70">
            <v>7</v>
          </cell>
          <cell r="T70">
            <v>32</v>
          </cell>
          <cell r="U70">
            <v>6</v>
          </cell>
          <cell r="V70">
            <v>25</v>
          </cell>
          <cell r="W70">
            <v>17</v>
          </cell>
        </row>
        <row r="71">
          <cell r="J71">
            <v>7</v>
          </cell>
          <cell r="K71">
            <v>36</v>
          </cell>
          <cell r="L71">
            <v>22</v>
          </cell>
          <cell r="M71">
            <v>10</v>
          </cell>
          <cell r="O71">
            <v>5</v>
          </cell>
          <cell r="P71">
            <v>17</v>
          </cell>
          <cell r="Q71">
            <v>11</v>
          </cell>
          <cell r="R71">
            <v>7</v>
          </cell>
          <cell r="S71">
            <v>2</v>
          </cell>
          <cell r="T71">
            <v>19</v>
          </cell>
          <cell r="U71">
            <v>7</v>
          </cell>
          <cell r="V71">
            <v>11</v>
          </cell>
          <cell r="W71">
            <v>3</v>
          </cell>
        </row>
        <row r="72">
          <cell r="J72">
            <v>9</v>
          </cell>
          <cell r="K72">
            <v>48</v>
          </cell>
          <cell r="L72">
            <v>26</v>
          </cell>
          <cell r="M72">
            <v>10</v>
          </cell>
          <cell r="O72">
            <v>2</v>
          </cell>
          <cell r="P72">
            <v>25</v>
          </cell>
          <cell r="Q72">
            <v>9</v>
          </cell>
          <cell r="R72">
            <v>2</v>
          </cell>
          <cell r="S72">
            <v>7</v>
          </cell>
          <cell r="T72">
            <v>23</v>
          </cell>
          <cell r="U72">
            <v>6</v>
          </cell>
          <cell r="V72">
            <v>17</v>
          </cell>
          <cell r="W72">
            <v>8</v>
          </cell>
        </row>
        <row r="73">
          <cell r="J73">
            <v>5</v>
          </cell>
          <cell r="K73">
            <v>30</v>
          </cell>
          <cell r="L73">
            <v>27</v>
          </cell>
          <cell r="M73">
            <v>14</v>
          </cell>
          <cell r="O73">
            <v>1</v>
          </cell>
          <cell r="P73">
            <v>12</v>
          </cell>
          <cell r="Q73">
            <v>13</v>
          </cell>
          <cell r="R73">
            <v>5</v>
          </cell>
          <cell r="S73">
            <v>4</v>
          </cell>
          <cell r="T73">
            <v>18</v>
          </cell>
          <cell r="U73">
            <v>6</v>
          </cell>
          <cell r="V73">
            <v>14</v>
          </cell>
          <cell r="W73">
            <v>9</v>
          </cell>
        </row>
        <row r="74">
          <cell r="J74">
            <v>4</v>
          </cell>
          <cell r="K74">
            <v>14</v>
          </cell>
          <cell r="L74">
            <v>26</v>
          </cell>
          <cell r="M74">
            <v>18</v>
          </cell>
          <cell r="O74">
            <v>2</v>
          </cell>
          <cell r="P74">
            <v>5</v>
          </cell>
          <cell r="Q74">
            <v>11</v>
          </cell>
          <cell r="R74">
            <v>7</v>
          </cell>
          <cell r="S74">
            <v>2</v>
          </cell>
          <cell r="T74">
            <v>9</v>
          </cell>
          <cell r="U74">
            <v>3</v>
          </cell>
          <cell r="V74">
            <v>15</v>
          </cell>
          <cell r="W74">
            <v>11</v>
          </cell>
        </row>
        <row r="75">
          <cell r="J75">
            <v>4</v>
          </cell>
          <cell r="K75">
            <v>28</v>
          </cell>
          <cell r="L75">
            <v>17</v>
          </cell>
          <cell r="M75">
            <v>11</v>
          </cell>
          <cell r="O75">
            <v>2</v>
          </cell>
          <cell r="P75">
            <v>9</v>
          </cell>
          <cell r="Q75">
            <v>5</v>
          </cell>
          <cell r="R75">
            <v>3</v>
          </cell>
          <cell r="S75">
            <v>2</v>
          </cell>
          <cell r="T75">
            <v>19</v>
          </cell>
          <cell r="U75">
            <v>4</v>
          </cell>
          <cell r="V75">
            <v>12</v>
          </cell>
          <cell r="W75">
            <v>8</v>
          </cell>
        </row>
        <row r="76">
          <cell r="J76">
            <v>2</v>
          </cell>
          <cell r="K76">
            <v>13</v>
          </cell>
          <cell r="L76">
            <v>20</v>
          </cell>
          <cell r="M76">
            <v>12</v>
          </cell>
          <cell r="O76">
            <v>1</v>
          </cell>
          <cell r="P76">
            <v>5</v>
          </cell>
          <cell r="Q76">
            <v>4</v>
          </cell>
          <cell r="R76">
            <v>2</v>
          </cell>
          <cell r="S76">
            <v>1</v>
          </cell>
          <cell r="T76">
            <v>8</v>
          </cell>
          <cell r="U76">
            <v>2</v>
          </cell>
          <cell r="V76">
            <v>16</v>
          </cell>
          <cell r="W76">
            <v>10</v>
          </cell>
        </row>
        <row r="77">
          <cell r="J77">
            <v>4</v>
          </cell>
          <cell r="K77">
            <v>43</v>
          </cell>
          <cell r="L77">
            <v>14</v>
          </cell>
          <cell r="M77">
            <v>11</v>
          </cell>
          <cell r="O77">
            <v>0</v>
          </cell>
          <cell r="P77">
            <v>19</v>
          </cell>
          <cell r="Q77">
            <v>3</v>
          </cell>
          <cell r="R77">
            <v>3</v>
          </cell>
          <cell r="S77">
            <v>4</v>
          </cell>
          <cell r="T77">
            <v>24</v>
          </cell>
          <cell r="U77">
            <v>6</v>
          </cell>
          <cell r="V77">
            <v>11</v>
          </cell>
          <cell r="W77">
            <v>8</v>
          </cell>
        </row>
        <row r="78">
          <cell r="J78">
            <v>3</v>
          </cell>
          <cell r="K78">
            <v>24</v>
          </cell>
          <cell r="L78">
            <v>18</v>
          </cell>
          <cell r="M78">
            <v>6</v>
          </cell>
          <cell r="O78">
            <v>3</v>
          </cell>
          <cell r="P78">
            <v>11</v>
          </cell>
          <cell r="Q78">
            <v>5</v>
          </cell>
          <cell r="R78">
            <v>1</v>
          </cell>
          <cell r="S78">
            <v>0</v>
          </cell>
          <cell r="T78">
            <v>13</v>
          </cell>
          <cell r="U78">
            <v>7</v>
          </cell>
          <cell r="V78">
            <v>13</v>
          </cell>
          <cell r="W78">
            <v>5</v>
          </cell>
        </row>
        <row r="79">
          <cell r="J79">
            <v>0</v>
          </cell>
          <cell r="K79">
            <v>16</v>
          </cell>
          <cell r="L79">
            <v>22</v>
          </cell>
          <cell r="M79">
            <v>15</v>
          </cell>
          <cell r="O79">
            <v>0</v>
          </cell>
          <cell r="P79">
            <v>8</v>
          </cell>
          <cell r="Q79">
            <v>6</v>
          </cell>
          <cell r="R79">
            <v>2</v>
          </cell>
          <cell r="S79">
            <v>0</v>
          </cell>
          <cell r="T79">
            <v>8</v>
          </cell>
          <cell r="U79">
            <v>4</v>
          </cell>
          <cell r="V79">
            <v>16</v>
          </cell>
          <cell r="W79">
            <v>13</v>
          </cell>
        </row>
        <row r="80">
          <cell r="J80">
            <v>3</v>
          </cell>
          <cell r="K80">
            <v>38</v>
          </cell>
          <cell r="L80">
            <v>38</v>
          </cell>
          <cell r="M80">
            <v>31</v>
          </cell>
          <cell r="O80">
            <v>3</v>
          </cell>
          <cell r="P80">
            <v>18</v>
          </cell>
          <cell r="Q80">
            <v>13</v>
          </cell>
          <cell r="R80">
            <v>9</v>
          </cell>
          <cell r="S80">
            <v>0</v>
          </cell>
          <cell r="T80">
            <v>20</v>
          </cell>
          <cell r="U80">
            <v>4</v>
          </cell>
          <cell r="V80">
            <v>25</v>
          </cell>
          <cell r="W80">
            <v>22</v>
          </cell>
        </row>
        <row r="81">
          <cell r="J81">
            <v>3</v>
          </cell>
          <cell r="K81">
            <v>20</v>
          </cell>
          <cell r="L81">
            <v>18</v>
          </cell>
          <cell r="M81">
            <v>10</v>
          </cell>
          <cell r="O81">
            <v>2</v>
          </cell>
          <cell r="P81">
            <v>9</v>
          </cell>
          <cell r="Q81">
            <v>5</v>
          </cell>
          <cell r="R81">
            <v>3</v>
          </cell>
          <cell r="S81">
            <v>1</v>
          </cell>
          <cell r="T81">
            <v>11</v>
          </cell>
          <cell r="U81">
            <v>1</v>
          </cell>
          <cell r="V81">
            <v>13</v>
          </cell>
          <cell r="W81">
            <v>7</v>
          </cell>
        </row>
        <row r="82">
          <cell r="J82">
            <v>10</v>
          </cell>
          <cell r="K82">
            <v>44</v>
          </cell>
          <cell r="L82">
            <v>44</v>
          </cell>
          <cell r="M82">
            <v>33</v>
          </cell>
          <cell r="O82">
            <v>6</v>
          </cell>
          <cell r="P82">
            <v>17</v>
          </cell>
          <cell r="Q82">
            <v>15</v>
          </cell>
          <cell r="R82">
            <v>9</v>
          </cell>
          <cell r="S82">
            <v>4</v>
          </cell>
          <cell r="T82">
            <v>27</v>
          </cell>
          <cell r="U82">
            <v>4</v>
          </cell>
          <cell r="V82">
            <v>29</v>
          </cell>
          <cell r="W82">
            <v>24</v>
          </cell>
        </row>
        <row r="83">
          <cell r="J83">
            <v>5</v>
          </cell>
          <cell r="K83">
            <v>26</v>
          </cell>
          <cell r="L83">
            <v>29</v>
          </cell>
          <cell r="M83">
            <v>22</v>
          </cell>
          <cell r="O83">
            <v>2</v>
          </cell>
          <cell r="P83">
            <v>13</v>
          </cell>
          <cell r="Q83">
            <v>10</v>
          </cell>
          <cell r="R83">
            <v>7</v>
          </cell>
          <cell r="S83">
            <v>3</v>
          </cell>
          <cell r="T83">
            <v>13</v>
          </cell>
          <cell r="U83">
            <v>3</v>
          </cell>
          <cell r="V83">
            <v>19</v>
          </cell>
          <cell r="W83">
            <v>15</v>
          </cell>
        </row>
        <row r="84">
          <cell r="J84">
            <v>6</v>
          </cell>
          <cell r="K84">
            <v>49</v>
          </cell>
          <cell r="L84">
            <v>35</v>
          </cell>
          <cell r="M84">
            <v>22</v>
          </cell>
          <cell r="O84">
            <v>4</v>
          </cell>
          <cell r="P84">
            <v>21</v>
          </cell>
          <cell r="Q84">
            <v>15</v>
          </cell>
          <cell r="R84">
            <v>7</v>
          </cell>
          <cell r="S84">
            <v>2</v>
          </cell>
          <cell r="T84">
            <v>28</v>
          </cell>
          <cell r="U84">
            <v>4</v>
          </cell>
          <cell r="V84">
            <v>20</v>
          </cell>
          <cell r="W84">
            <v>15</v>
          </cell>
        </row>
        <row r="85">
          <cell r="J85">
            <v>5</v>
          </cell>
          <cell r="K85">
            <v>30</v>
          </cell>
          <cell r="L85">
            <v>26</v>
          </cell>
          <cell r="M85">
            <v>17</v>
          </cell>
          <cell r="O85">
            <v>1</v>
          </cell>
          <cell r="P85">
            <v>15</v>
          </cell>
          <cell r="Q85">
            <v>12</v>
          </cell>
          <cell r="R85">
            <v>6</v>
          </cell>
          <cell r="S85">
            <v>4</v>
          </cell>
          <cell r="T85">
            <v>15</v>
          </cell>
          <cell r="U85">
            <v>2</v>
          </cell>
          <cell r="V85">
            <v>14</v>
          </cell>
          <cell r="W85">
            <v>11</v>
          </cell>
        </row>
        <row r="86">
          <cell r="J86">
            <v>3</v>
          </cell>
          <cell r="K86">
            <v>51</v>
          </cell>
          <cell r="L86">
            <v>21</v>
          </cell>
          <cell r="M86">
            <v>11</v>
          </cell>
          <cell r="O86">
            <v>1</v>
          </cell>
          <cell r="P86">
            <v>2</v>
          </cell>
          <cell r="Q86">
            <v>8</v>
          </cell>
          <cell r="R86">
            <v>2</v>
          </cell>
          <cell r="S86">
            <v>2</v>
          </cell>
          <cell r="T86">
            <v>49</v>
          </cell>
          <cell r="U86">
            <v>34</v>
          </cell>
          <cell r="V86">
            <v>13</v>
          </cell>
          <cell r="W86">
            <v>9</v>
          </cell>
        </row>
        <row r="87">
          <cell r="J87">
            <v>2</v>
          </cell>
          <cell r="K87">
            <v>12</v>
          </cell>
          <cell r="L87">
            <v>10</v>
          </cell>
          <cell r="M87">
            <v>9</v>
          </cell>
          <cell r="O87">
            <v>1</v>
          </cell>
          <cell r="P87">
            <v>3</v>
          </cell>
          <cell r="Q87">
            <v>4</v>
          </cell>
          <cell r="R87">
            <v>3</v>
          </cell>
          <cell r="S87">
            <v>1</v>
          </cell>
          <cell r="T87">
            <v>9</v>
          </cell>
          <cell r="U87">
            <v>5</v>
          </cell>
          <cell r="V87">
            <v>6</v>
          </cell>
          <cell r="W87">
            <v>6</v>
          </cell>
        </row>
        <row r="88">
          <cell r="J88">
            <v>2</v>
          </cell>
          <cell r="K88">
            <v>31</v>
          </cell>
          <cell r="L88">
            <v>11</v>
          </cell>
          <cell r="M88">
            <v>9</v>
          </cell>
          <cell r="O88">
            <v>1</v>
          </cell>
          <cell r="P88">
            <v>17</v>
          </cell>
          <cell r="Q88">
            <v>5</v>
          </cell>
          <cell r="R88">
            <v>4</v>
          </cell>
          <cell r="S88">
            <v>1</v>
          </cell>
          <cell r="T88">
            <v>14</v>
          </cell>
          <cell r="U88">
            <v>6</v>
          </cell>
          <cell r="V88">
            <v>6</v>
          </cell>
          <cell r="W88">
            <v>5</v>
          </cell>
        </row>
        <row r="89">
          <cell r="J89">
            <v>10</v>
          </cell>
          <cell r="K89">
            <v>88</v>
          </cell>
          <cell r="L89">
            <v>47</v>
          </cell>
          <cell r="M89">
            <v>19</v>
          </cell>
          <cell r="O89">
            <v>5</v>
          </cell>
          <cell r="P89">
            <v>48</v>
          </cell>
          <cell r="Q89">
            <v>18</v>
          </cell>
          <cell r="R89">
            <v>8</v>
          </cell>
          <cell r="S89">
            <v>5</v>
          </cell>
          <cell r="T89">
            <v>40</v>
          </cell>
          <cell r="U89">
            <v>14</v>
          </cell>
          <cell r="V89">
            <v>29</v>
          </cell>
          <cell r="W89">
            <v>11</v>
          </cell>
        </row>
        <row r="90">
          <cell r="J90">
            <v>12</v>
          </cell>
          <cell r="K90">
            <v>80</v>
          </cell>
          <cell r="L90">
            <v>71</v>
          </cell>
          <cell r="M90">
            <v>60</v>
          </cell>
          <cell r="O90">
            <v>5</v>
          </cell>
          <cell r="P90">
            <v>44</v>
          </cell>
          <cell r="Q90">
            <v>29</v>
          </cell>
          <cell r="R90">
            <v>22</v>
          </cell>
          <cell r="S90">
            <v>7</v>
          </cell>
          <cell r="T90">
            <v>36</v>
          </cell>
          <cell r="U90">
            <v>5</v>
          </cell>
          <cell r="V90">
            <v>42</v>
          </cell>
          <cell r="W90">
            <v>38</v>
          </cell>
        </row>
        <row r="91">
          <cell r="J91">
            <v>13</v>
          </cell>
          <cell r="K91">
            <v>46</v>
          </cell>
          <cell r="L91">
            <v>34</v>
          </cell>
          <cell r="M91">
            <v>20</v>
          </cell>
          <cell r="O91">
            <v>4</v>
          </cell>
          <cell r="P91">
            <v>24</v>
          </cell>
          <cell r="Q91">
            <v>14</v>
          </cell>
          <cell r="R91">
            <v>8</v>
          </cell>
          <cell r="S91">
            <v>9</v>
          </cell>
          <cell r="T91">
            <v>22</v>
          </cell>
          <cell r="U91">
            <v>2</v>
          </cell>
          <cell r="V91">
            <v>20</v>
          </cell>
          <cell r="W91">
            <v>12</v>
          </cell>
        </row>
        <row r="92">
          <cell r="J92">
            <v>18</v>
          </cell>
          <cell r="K92">
            <v>61</v>
          </cell>
          <cell r="L92">
            <v>45</v>
          </cell>
          <cell r="M92">
            <v>28</v>
          </cell>
          <cell r="O92">
            <v>10</v>
          </cell>
          <cell r="P92">
            <v>28</v>
          </cell>
          <cell r="Q92">
            <v>14</v>
          </cell>
          <cell r="R92">
            <v>8</v>
          </cell>
          <cell r="S92">
            <v>8</v>
          </cell>
          <cell r="T92">
            <v>33</v>
          </cell>
          <cell r="U92">
            <v>8</v>
          </cell>
          <cell r="V92">
            <v>31</v>
          </cell>
          <cell r="W92">
            <v>20</v>
          </cell>
        </row>
        <row r="93">
          <cell r="J93">
            <v>12</v>
          </cell>
          <cell r="K93">
            <v>62</v>
          </cell>
          <cell r="L93">
            <v>41</v>
          </cell>
          <cell r="M93">
            <v>25</v>
          </cell>
          <cell r="O93">
            <v>6</v>
          </cell>
          <cell r="P93">
            <v>28</v>
          </cell>
          <cell r="Q93">
            <v>18</v>
          </cell>
          <cell r="R93">
            <v>9</v>
          </cell>
          <cell r="S93">
            <v>6</v>
          </cell>
          <cell r="T93">
            <v>34</v>
          </cell>
          <cell r="U93">
            <v>9</v>
          </cell>
          <cell r="V93">
            <v>23</v>
          </cell>
          <cell r="W93">
            <v>16</v>
          </cell>
        </row>
        <row r="94">
          <cell r="J94">
            <v>10</v>
          </cell>
          <cell r="K94">
            <v>29</v>
          </cell>
          <cell r="L94">
            <v>25</v>
          </cell>
          <cell r="M94">
            <v>21</v>
          </cell>
          <cell r="O94">
            <v>6</v>
          </cell>
          <cell r="P94">
            <v>12</v>
          </cell>
          <cell r="Q94">
            <v>10</v>
          </cell>
          <cell r="R94">
            <v>8</v>
          </cell>
          <cell r="S94">
            <v>4</v>
          </cell>
          <cell r="T94">
            <v>17</v>
          </cell>
          <cell r="U94">
            <v>6</v>
          </cell>
          <cell r="V94">
            <v>15</v>
          </cell>
          <cell r="W94">
            <v>13</v>
          </cell>
        </row>
        <row r="95">
          <cell r="J95">
            <v>2</v>
          </cell>
          <cell r="K95">
            <v>24</v>
          </cell>
          <cell r="L95">
            <v>28</v>
          </cell>
          <cell r="M95">
            <v>18</v>
          </cell>
          <cell r="O95">
            <v>0</v>
          </cell>
          <cell r="P95">
            <v>12</v>
          </cell>
          <cell r="Q95">
            <v>11</v>
          </cell>
          <cell r="R95">
            <v>6</v>
          </cell>
          <cell r="S95">
            <v>2</v>
          </cell>
          <cell r="T95">
            <v>12</v>
          </cell>
          <cell r="U95">
            <v>1</v>
          </cell>
          <cell r="V95">
            <v>17</v>
          </cell>
          <cell r="W95">
            <v>12</v>
          </cell>
        </row>
        <row r="96">
          <cell r="J96">
            <v>3</v>
          </cell>
          <cell r="K96">
            <v>38</v>
          </cell>
          <cell r="L96">
            <v>29</v>
          </cell>
          <cell r="M96">
            <v>20</v>
          </cell>
          <cell r="O96">
            <v>1</v>
          </cell>
          <cell r="P96">
            <v>18</v>
          </cell>
          <cell r="Q96">
            <v>12</v>
          </cell>
          <cell r="R96">
            <v>6</v>
          </cell>
          <cell r="S96">
            <v>2</v>
          </cell>
          <cell r="T96">
            <v>20</v>
          </cell>
          <cell r="U96">
            <v>7</v>
          </cell>
          <cell r="V96">
            <v>17</v>
          </cell>
          <cell r="W96">
            <v>14</v>
          </cell>
        </row>
        <row r="97">
          <cell r="J97">
            <v>8</v>
          </cell>
          <cell r="K97">
            <v>22</v>
          </cell>
          <cell r="L97">
            <v>25</v>
          </cell>
          <cell r="M97">
            <v>14</v>
          </cell>
          <cell r="O97">
            <v>3</v>
          </cell>
          <cell r="P97">
            <v>13</v>
          </cell>
          <cell r="Q97">
            <v>10</v>
          </cell>
          <cell r="R97">
            <v>5</v>
          </cell>
          <cell r="S97">
            <v>5</v>
          </cell>
          <cell r="T97">
            <v>9</v>
          </cell>
          <cell r="U97">
            <v>3</v>
          </cell>
          <cell r="V97">
            <v>15</v>
          </cell>
          <cell r="W97">
            <v>9</v>
          </cell>
        </row>
        <row r="98">
          <cell r="J98">
            <v>10</v>
          </cell>
          <cell r="K98">
            <v>59</v>
          </cell>
          <cell r="L98">
            <v>38</v>
          </cell>
          <cell r="M98">
            <v>22</v>
          </cell>
          <cell r="O98">
            <v>6</v>
          </cell>
          <cell r="P98">
            <v>32</v>
          </cell>
          <cell r="Q98">
            <v>16</v>
          </cell>
          <cell r="R98">
            <v>8</v>
          </cell>
          <cell r="S98">
            <v>4</v>
          </cell>
          <cell r="T98">
            <v>27</v>
          </cell>
          <cell r="U98">
            <v>5</v>
          </cell>
          <cell r="V98">
            <v>22</v>
          </cell>
          <cell r="W98">
            <v>14</v>
          </cell>
        </row>
        <row r="99">
          <cell r="J99">
            <v>3</v>
          </cell>
          <cell r="K99">
            <v>15</v>
          </cell>
          <cell r="L99">
            <v>29</v>
          </cell>
          <cell r="M99">
            <v>19</v>
          </cell>
          <cell r="O99">
            <v>2</v>
          </cell>
          <cell r="P99">
            <v>8</v>
          </cell>
          <cell r="Q99">
            <v>12</v>
          </cell>
          <cell r="R99">
            <v>8</v>
          </cell>
          <cell r="S99">
            <v>1</v>
          </cell>
          <cell r="T99">
            <v>7</v>
          </cell>
          <cell r="U99">
            <v>3</v>
          </cell>
          <cell r="V99">
            <v>17</v>
          </cell>
          <cell r="W99">
            <v>11</v>
          </cell>
        </row>
        <row r="100">
          <cell r="J100">
            <v>1</v>
          </cell>
          <cell r="K100">
            <v>21</v>
          </cell>
          <cell r="L100">
            <v>27</v>
          </cell>
          <cell r="M100">
            <v>16</v>
          </cell>
          <cell r="O100">
            <v>0</v>
          </cell>
          <cell r="P100">
            <v>13</v>
          </cell>
          <cell r="Q100">
            <v>12</v>
          </cell>
          <cell r="R100">
            <v>7</v>
          </cell>
          <cell r="S100">
            <v>1</v>
          </cell>
          <cell r="T100">
            <v>8</v>
          </cell>
          <cell r="U100">
            <v>1</v>
          </cell>
          <cell r="V100">
            <v>15</v>
          </cell>
          <cell r="W100">
            <v>9</v>
          </cell>
        </row>
        <row r="101">
          <cell r="J101">
            <v>2</v>
          </cell>
          <cell r="K101">
            <v>15</v>
          </cell>
          <cell r="L101">
            <v>18</v>
          </cell>
          <cell r="M101">
            <v>11</v>
          </cell>
          <cell r="O101">
            <v>1</v>
          </cell>
          <cell r="P101">
            <v>4</v>
          </cell>
          <cell r="Q101">
            <v>7</v>
          </cell>
          <cell r="R101">
            <v>4</v>
          </cell>
          <cell r="S101">
            <v>1</v>
          </cell>
          <cell r="T101">
            <v>11</v>
          </cell>
          <cell r="U101">
            <v>3</v>
          </cell>
          <cell r="V101">
            <v>11</v>
          </cell>
          <cell r="W101">
            <v>7</v>
          </cell>
        </row>
        <row r="102">
          <cell r="J102">
            <v>4</v>
          </cell>
          <cell r="K102">
            <v>18</v>
          </cell>
          <cell r="L102">
            <v>24</v>
          </cell>
          <cell r="M102">
            <v>15</v>
          </cell>
          <cell r="O102">
            <v>2</v>
          </cell>
          <cell r="P102">
            <v>12</v>
          </cell>
          <cell r="Q102">
            <v>9</v>
          </cell>
          <cell r="R102">
            <v>4</v>
          </cell>
          <cell r="S102">
            <v>2</v>
          </cell>
          <cell r="T102">
            <v>6</v>
          </cell>
          <cell r="U102">
            <v>2</v>
          </cell>
          <cell r="V102">
            <v>15</v>
          </cell>
          <cell r="W102">
            <v>11</v>
          </cell>
        </row>
        <row r="103">
          <cell r="J103">
            <v>9</v>
          </cell>
          <cell r="K103">
            <v>26</v>
          </cell>
          <cell r="L103">
            <v>32</v>
          </cell>
          <cell r="M103">
            <v>18</v>
          </cell>
          <cell r="O103">
            <v>6</v>
          </cell>
          <cell r="P103">
            <v>9</v>
          </cell>
          <cell r="Q103">
            <v>13</v>
          </cell>
          <cell r="R103">
            <v>7</v>
          </cell>
          <cell r="S103">
            <v>3</v>
          </cell>
          <cell r="T103">
            <v>17</v>
          </cell>
          <cell r="U103">
            <v>2</v>
          </cell>
          <cell r="V103">
            <v>19</v>
          </cell>
          <cell r="W103">
            <v>11</v>
          </cell>
        </row>
        <row r="104">
          <cell r="J104">
            <v>2</v>
          </cell>
          <cell r="K104">
            <v>44</v>
          </cell>
          <cell r="L104">
            <v>39</v>
          </cell>
          <cell r="M104">
            <v>30</v>
          </cell>
          <cell r="O104">
            <v>1</v>
          </cell>
          <cell r="P104">
            <v>26</v>
          </cell>
          <cell r="Q104">
            <v>14</v>
          </cell>
          <cell r="R104">
            <v>11</v>
          </cell>
          <cell r="S104">
            <v>1</v>
          </cell>
          <cell r="T104">
            <v>18</v>
          </cell>
          <cell r="U104">
            <v>3</v>
          </cell>
          <cell r="V104">
            <v>25</v>
          </cell>
          <cell r="W104">
            <v>19</v>
          </cell>
        </row>
        <row r="105">
          <cell r="J105">
            <v>5</v>
          </cell>
          <cell r="K105">
            <v>28</v>
          </cell>
          <cell r="L105">
            <v>19</v>
          </cell>
          <cell r="M105">
            <v>15</v>
          </cell>
          <cell r="O105">
            <v>3</v>
          </cell>
          <cell r="P105">
            <v>19</v>
          </cell>
          <cell r="Q105">
            <v>10</v>
          </cell>
          <cell r="R105">
            <v>6</v>
          </cell>
          <cell r="S105">
            <v>2</v>
          </cell>
          <cell r="T105">
            <v>9</v>
          </cell>
          <cell r="U105">
            <v>2</v>
          </cell>
          <cell r="V105">
            <v>9</v>
          </cell>
          <cell r="W105">
            <v>9</v>
          </cell>
        </row>
        <row r="106">
          <cell r="J106">
            <v>1</v>
          </cell>
          <cell r="K106">
            <v>11</v>
          </cell>
          <cell r="L106">
            <v>13</v>
          </cell>
          <cell r="M106">
            <v>6</v>
          </cell>
          <cell r="O106">
            <v>0</v>
          </cell>
          <cell r="P106">
            <v>4</v>
          </cell>
          <cell r="Q106">
            <v>6</v>
          </cell>
          <cell r="R106">
            <v>3</v>
          </cell>
          <cell r="S106">
            <v>1</v>
          </cell>
          <cell r="T106">
            <v>7</v>
          </cell>
          <cell r="U106">
            <v>0</v>
          </cell>
          <cell r="V106">
            <v>7</v>
          </cell>
          <cell r="W106">
            <v>3</v>
          </cell>
        </row>
        <row r="107">
          <cell r="J107">
            <v>3</v>
          </cell>
          <cell r="K107">
            <v>19</v>
          </cell>
          <cell r="L107">
            <v>39</v>
          </cell>
          <cell r="M107">
            <v>31</v>
          </cell>
          <cell r="O107">
            <v>1</v>
          </cell>
          <cell r="P107">
            <v>9</v>
          </cell>
          <cell r="Q107">
            <v>22</v>
          </cell>
          <cell r="R107">
            <v>16</v>
          </cell>
          <cell r="S107">
            <v>2</v>
          </cell>
          <cell r="T107">
            <v>10</v>
          </cell>
          <cell r="U107">
            <v>1</v>
          </cell>
          <cell r="V107">
            <v>17</v>
          </cell>
          <cell r="W107">
            <v>15</v>
          </cell>
        </row>
        <row r="108">
          <cell r="J108">
            <v>1</v>
          </cell>
          <cell r="K108">
            <v>23</v>
          </cell>
          <cell r="L108">
            <v>25</v>
          </cell>
          <cell r="M108">
            <v>19</v>
          </cell>
          <cell r="O108">
            <v>1</v>
          </cell>
          <cell r="P108">
            <v>9</v>
          </cell>
          <cell r="Q108">
            <v>13</v>
          </cell>
          <cell r="R108">
            <v>10</v>
          </cell>
          <cell r="S108">
            <v>0</v>
          </cell>
          <cell r="T108">
            <v>14</v>
          </cell>
          <cell r="U108">
            <v>1</v>
          </cell>
          <cell r="V108">
            <v>12</v>
          </cell>
          <cell r="W108">
            <v>9</v>
          </cell>
        </row>
        <row r="109">
          <cell r="J109">
            <v>5</v>
          </cell>
          <cell r="K109">
            <v>27</v>
          </cell>
          <cell r="L109">
            <v>19</v>
          </cell>
          <cell r="M109">
            <v>10</v>
          </cell>
          <cell r="O109">
            <v>4</v>
          </cell>
          <cell r="P109">
            <v>12</v>
          </cell>
          <cell r="Q109">
            <v>8</v>
          </cell>
          <cell r="R109">
            <v>4</v>
          </cell>
          <cell r="S109">
            <v>1</v>
          </cell>
          <cell r="T109">
            <v>15</v>
          </cell>
          <cell r="U109">
            <v>5</v>
          </cell>
          <cell r="V109">
            <v>11</v>
          </cell>
          <cell r="W109">
            <v>6</v>
          </cell>
        </row>
        <row r="110">
          <cell r="J110">
            <v>4</v>
          </cell>
          <cell r="K110">
            <v>23</v>
          </cell>
          <cell r="L110">
            <v>22</v>
          </cell>
          <cell r="M110">
            <v>12</v>
          </cell>
          <cell r="O110">
            <v>1</v>
          </cell>
          <cell r="P110">
            <v>14</v>
          </cell>
          <cell r="Q110">
            <v>9</v>
          </cell>
          <cell r="R110">
            <v>3</v>
          </cell>
          <cell r="S110">
            <v>3</v>
          </cell>
          <cell r="T110">
            <v>9</v>
          </cell>
          <cell r="U110">
            <v>2</v>
          </cell>
          <cell r="V110">
            <v>13</v>
          </cell>
          <cell r="W110">
            <v>9</v>
          </cell>
        </row>
        <row r="111">
          <cell r="J111">
            <v>0</v>
          </cell>
          <cell r="K111">
            <v>4</v>
          </cell>
          <cell r="L111">
            <v>42</v>
          </cell>
          <cell r="M111">
            <v>22</v>
          </cell>
          <cell r="O111">
            <v>0</v>
          </cell>
          <cell r="P111">
            <v>3</v>
          </cell>
          <cell r="Q111">
            <v>18</v>
          </cell>
          <cell r="R111">
            <v>4</v>
          </cell>
          <cell r="S111">
            <v>0</v>
          </cell>
          <cell r="T111">
            <v>1</v>
          </cell>
          <cell r="U111">
            <v>0</v>
          </cell>
          <cell r="V111">
            <v>24</v>
          </cell>
          <cell r="W111">
            <v>18</v>
          </cell>
        </row>
        <row r="112">
          <cell r="J112">
            <v>55</v>
          </cell>
          <cell r="K112">
            <v>360</v>
          </cell>
          <cell r="L112">
            <v>287</v>
          </cell>
          <cell r="M112">
            <v>162</v>
          </cell>
          <cell r="O112">
            <v>27</v>
          </cell>
          <cell r="P112">
            <v>181</v>
          </cell>
          <cell r="Q112">
            <v>131</v>
          </cell>
          <cell r="R112">
            <v>72</v>
          </cell>
          <cell r="S112">
            <v>28</v>
          </cell>
          <cell r="T112">
            <v>179</v>
          </cell>
          <cell r="U112">
            <v>43</v>
          </cell>
          <cell r="V112">
            <v>156</v>
          </cell>
          <cell r="W112">
            <v>90</v>
          </cell>
        </row>
        <row r="113">
          <cell r="J113">
            <v>16</v>
          </cell>
          <cell r="K113">
            <v>104</v>
          </cell>
          <cell r="L113">
            <v>160</v>
          </cell>
          <cell r="M113">
            <v>109</v>
          </cell>
          <cell r="O113">
            <v>8</v>
          </cell>
          <cell r="P113">
            <v>39</v>
          </cell>
          <cell r="Q113">
            <v>53</v>
          </cell>
          <cell r="R113">
            <v>38</v>
          </cell>
          <cell r="S113">
            <v>8</v>
          </cell>
          <cell r="T113">
            <v>65</v>
          </cell>
          <cell r="U113">
            <v>15</v>
          </cell>
          <cell r="V113">
            <v>107</v>
          </cell>
          <cell r="W113">
            <v>71</v>
          </cell>
        </row>
        <row r="114">
          <cell r="J114">
            <v>73</v>
          </cell>
          <cell r="K114">
            <v>304</v>
          </cell>
          <cell r="L114">
            <v>238</v>
          </cell>
          <cell r="M114">
            <v>129</v>
          </cell>
          <cell r="O114">
            <v>44</v>
          </cell>
          <cell r="P114">
            <v>139</v>
          </cell>
          <cell r="Q114">
            <v>106</v>
          </cell>
          <cell r="R114">
            <v>50</v>
          </cell>
          <cell r="S114">
            <v>29</v>
          </cell>
          <cell r="T114">
            <v>165</v>
          </cell>
          <cell r="U114">
            <v>34</v>
          </cell>
          <cell r="V114">
            <v>132</v>
          </cell>
          <cell r="W114">
            <v>79</v>
          </cell>
        </row>
        <row r="115">
          <cell r="J115">
            <v>31</v>
          </cell>
          <cell r="K115">
            <v>240</v>
          </cell>
          <cell r="L115">
            <v>181</v>
          </cell>
          <cell r="M115">
            <v>114</v>
          </cell>
          <cell r="O115">
            <v>16</v>
          </cell>
          <cell r="P115">
            <v>123</v>
          </cell>
          <cell r="Q115">
            <v>79</v>
          </cell>
          <cell r="R115">
            <v>46</v>
          </cell>
          <cell r="S115">
            <v>15</v>
          </cell>
          <cell r="T115">
            <v>117</v>
          </cell>
          <cell r="U115">
            <v>22</v>
          </cell>
          <cell r="V115">
            <v>102</v>
          </cell>
          <cell r="W115">
            <v>68</v>
          </cell>
        </row>
        <row r="116">
          <cell r="J116">
            <v>21</v>
          </cell>
          <cell r="K116">
            <v>103</v>
          </cell>
          <cell r="L116">
            <v>120</v>
          </cell>
          <cell r="M116">
            <v>69</v>
          </cell>
          <cell r="O116">
            <v>7</v>
          </cell>
          <cell r="P116">
            <v>53</v>
          </cell>
          <cell r="Q116">
            <v>49</v>
          </cell>
          <cell r="R116">
            <v>27</v>
          </cell>
          <cell r="S116">
            <v>14</v>
          </cell>
          <cell r="T116">
            <v>50</v>
          </cell>
          <cell r="U116">
            <v>15</v>
          </cell>
          <cell r="V116">
            <v>71</v>
          </cell>
          <cell r="W116">
            <v>42</v>
          </cell>
        </row>
        <row r="117">
          <cell r="J117">
            <v>29</v>
          </cell>
          <cell r="K117">
            <v>116</v>
          </cell>
          <cell r="L117">
            <v>74</v>
          </cell>
          <cell r="M117">
            <v>43</v>
          </cell>
          <cell r="O117">
            <v>10</v>
          </cell>
          <cell r="P117">
            <v>58</v>
          </cell>
          <cell r="Q117">
            <v>31</v>
          </cell>
          <cell r="R117">
            <v>17</v>
          </cell>
          <cell r="S117">
            <v>19</v>
          </cell>
          <cell r="T117">
            <v>58</v>
          </cell>
          <cell r="U117">
            <v>17</v>
          </cell>
          <cell r="V117">
            <v>43</v>
          </cell>
          <cell r="W117">
            <v>26</v>
          </cell>
        </row>
        <row r="118">
          <cell r="J118">
            <v>6</v>
          </cell>
          <cell r="K118">
            <v>26</v>
          </cell>
          <cell r="L118">
            <v>32</v>
          </cell>
          <cell r="M118">
            <v>16</v>
          </cell>
          <cell r="O118">
            <v>2</v>
          </cell>
          <cell r="P118">
            <v>16</v>
          </cell>
          <cell r="Q118">
            <v>14</v>
          </cell>
          <cell r="R118">
            <v>6</v>
          </cell>
          <cell r="S118">
            <v>4</v>
          </cell>
          <cell r="T118">
            <v>10</v>
          </cell>
          <cell r="U118">
            <v>2</v>
          </cell>
          <cell r="V118">
            <v>18</v>
          </cell>
          <cell r="W118">
            <v>10</v>
          </cell>
        </row>
        <row r="119">
          <cell r="J119">
            <v>21</v>
          </cell>
          <cell r="K119">
            <v>142</v>
          </cell>
          <cell r="L119">
            <v>110</v>
          </cell>
          <cell r="M119">
            <v>71</v>
          </cell>
          <cell r="O119">
            <v>8</v>
          </cell>
          <cell r="P119">
            <v>82</v>
          </cell>
          <cell r="Q119">
            <v>45</v>
          </cell>
          <cell r="R119">
            <v>29</v>
          </cell>
          <cell r="S119">
            <v>13</v>
          </cell>
          <cell r="T119">
            <v>60</v>
          </cell>
          <cell r="U119">
            <v>10</v>
          </cell>
          <cell r="V119">
            <v>65</v>
          </cell>
          <cell r="W119">
            <v>42</v>
          </cell>
        </row>
        <row r="120">
          <cell r="J120">
            <v>4</v>
          </cell>
          <cell r="K120">
            <v>71</v>
          </cell>
          <cell r="L120">
            <v>70</v>
          </cell>
          <cell r="M120">
            <v>38</v>
          </cell>
          <cell r="O120">
            <v>3</v>
          </cell>
          <cell r="P120">
            <v>42</v>
          </cell>
          <cell r="Q120">
            <v>32</v>
          </cell>
          <cell r="R120">
            <v>15</v>
          </cell>
          <cell r="S120">
            <v>1</v>
          </cell>
          <cell r="T120">
            <v>29</v>
          </cell>
          <cell r="U120">
            <v>4</v>
          </cell>
          <cell r="V120">
            <v>38</v>
          </cell>
          <cell r="W120">
            <v>23</v>
          </cell>
        </row>
        <row r="121">
          <cell r="J121">
            <v>6</v>
          </cell>
          <cell r="K121">
            <v>73</v>
          </cell>
          <cell r="L121">
            <v>111</v>
          </cell>
          <cell r="M121">
            <v>73</v>
          </cell>
          <cell r="O121">
            <v>4</v>
          </cell>
          <cell r="P121">
            <v>39</v>
          </cell>
          <cell r="Q121">
            <v>47</v>
          </cell>
          <cell r="R121">
            <v>30</v>
          </cell>
          <cell r="S121">
            <v>2</v>
          </cell>
          <cell r="T121">
            <v>34</v>
          </cell>
          <cell r="U121">
            <v>6</v>
          </cell>
          <cell r="V121">
            <v>64</v>
          </cell>
          <cell r="W121">
            <v>43</v>
          </cell>
        </row>
        <row r="122">
          <cell r="J122">
            <v>10</v>
          </cell>
          <cell r="K122">
            <v>68</v>
          </cell>
          <cell r="L122">
            <v>54</v>
          </cell>
          <cell r="M122">
            <v>30</v>
          </cell>
          <cell r="O122">
            <v>7</v>
          </cell>
          <cell r="P122">
            <v>34</v>
          </cell>
          <cell r="Q122">
            <v>20</v>
          </cell>
          <cell r="R122">
            <v>10</v>
          </cell>
          <cell r="S122">
            <v>3</v>
          </cell>
          <cell r="T122">
            <v>34</v>
          </cell>
          <cell r="U122">
            <v>11</v>
          </cell>
          <cell r="V122">
            <v>34</v>
          </cell>
          <cell r="W122">
            <v>20</v>
          </cell>
        </row>
        <row r="123">
          <cell r="J123">
            <v>25</v>
          </cell>
          <cell r="K123">
            <v>73</v>
          </cell>
          <cell r="L123">
            <v>29</v>
          </cell>
          <cell r="M123">
            <v>21</v>
          </cell>
          <cell r="O123">
            <v>10</v>
          </cell>
          <cell r="P123">
            <v>35</v>
          </cell>
          <cell r="Q123">
            <v>13</v>
          </cell>
          <cell r="R123">
            <v>9</v>
          </cell>
          <cell r="S123">
            <v>15</v>
          </cell>
          <cell r="T123">
            <v>38</v>
          </cell>
          <cell r="U123">
            <v>16</v>
          </cell>
          <cell r="V123">
            <v>16</v>
          </cell>
          <cell r="W123">
            <v>12</v>
          </cell>
        </row>
        <row r="124">
          <cell r="J124">
            <v>15</v>
          </cell>
          <cell r="K124">
            <v>80</v>
          </cell>
          <cell r="L124">
            <v>54</v>
          </cell>
          <cell r="M124">
            <v>33</v>
          </cell>
          <cell r="O124">
            <v>6</v>
          </cell>
          <cell r="P124">
            <v>36</v>
          </cell>
          <cell r="Q124">
            <v>24</v>
          </cell>
          <cell r="R124">
            <v>13</v>
          </cell>
          <cell r="S124">
            <v>9</v>
          </cell>
          <cell r="T124">
            <v>44</v>
          </cell>
          <cell r="U124">
            <v>10</v>
          </cell>
          <cell r="V124">
            <v>30</v>
          </cell>
          <cell r="W124">
            <v>20</v>
          </cell>
        </row>
        <row r="125">
          <cell r="J125">
            <v>13</v>
          </cell>
          <cell r="K125">
            <v>140</v>
          </cell>
          <cell r="L125">
            <v>117</v>
          </cell>
          <cell r="M125">
            <v>66</v>
          </cell>
          <cell r="O125">
            <v>3</v>
          </cell>
          <cell r="P125">
            <v>81</v>
          </cell>
          <cell r="Q125">
            <v>44</v>
          </cell>
          <cell r="R125">
            <v>21</v>
          </cell>
          <cell r="S125">
            <v>10</v>
          </cell>
          <cell r="T125">
            <v>59</v>
          </cell>
          <cell r="U125">
            <v>9</v>
          </cell>
          <cell r="V125">
            <v>73</v>
          </cell>
          <cell r="W125">
            <v>45</v>
          </cell>
        </row>
        <row r="126">
          <cell r="J126">
            <v>83</v>
          </cell>
          <cell r="K126">
            <v>378</v>
          </cell>
          <cell r="L126">
            <v>178</v>
          </cell>
          <cell r="M126">
            <v>105</v>
          </cell>
          <cell r="O126">
            <v>38</v>
          </cell>
          <cell r="P126">
            <v>182</v>
          </cell>
          <cell r="Q126">
            <v>67</v>
          </cell>
          <cell r="R126">
            <v>39</v>
          </cell>
          <cell r="S126">
            <v>45</v>
          </cell>
          <cell r="T126">
            <v>196</v>
          </cell>
          <cell r="U126">
            <v>60</v>
          </cell>
          <cell r="V126">
            <v>111</v>
          </cell>
          <cell r="W126">
            <v>66</v>
          </cell>
        </row>
        <row r="127">
          <cell r="J127">
            <v>13</v>
          </cell>
          <cell r="K127">
            <v>103</v>
          </cell>
          <cell r="L127">
            <v>81</v>
          </cell>
          <cell r="M127">
            <v>43</v>
          </cell>
          <cell r="O127">
            <v>4</v>
          </cell>
          <cell r="P127">
            <v>61</v>
          </cell>
          <cell r="Q127">
            <v>33</v>
          </cell>
          <cell r="R127">
            <v>16</v>
          </cell>
          <cell r="S127">
            <v>9</v>
          </cell>
          <cell r="T127">
            <v>42</v>
          </cell>
          <cell r="U127">
            <v>4</v>
          </cell>
          <cell r="V127">
            <v>48</v>
          </cell>
          <cell r="W127">
            <v>27</v>
          </cell>
        </row>
        <row r="128">
          <cell r="J128">
            <v>24</v>
          </cell>
          <cell r="K128">
            <v>121</v>
          </cell>
          <cell r="L128">
            <v>115</v>
          </cell>
          <cell r="M128">
            <v>60</v>
          </cell>
          <cell r="O128">
            <v>8</v>
          </cell>
          <cell r="P128">
            <v>49</v>
          </cell>
          <cell r="Q128">
            <v>43</v>
          </cell>
          <cell r="R128">
            <v>23</v>
          </cell>
          <cell r="S128">
            <v>16</v>
          </cell>
          <cell r="T128">
            <v>72</v>
          </cell>
          <cell r="U128">
            <v>21</v>
          </cell>
          <cell r="V128">
            <v>72</v>
          </cell>
          <cell r="W128">
            <v>37</v>
          </cell>
        </row>
        <row r="129">
          <cell r="J129">
            <v>44</v>
          </cell>
          <cell r="K129">
            <v>307</v>
          </cell>
          <cell r="L129">
            <v>87</v>
          </cell>
          <cell r="M129">
            <v>42</v>
          </cell>
          <cell r="O129">
            <v>23</v>
          </cell>
          <cell r="P129">
            <v>151</v>
          </cell>
          <cell r="Q129">
            <v>34</v>
          </cell>
          <cell r="R129">
            <v>13</v>
          </cell>
          <cell r="S129">
            <v>21</v>
          </cell>
          <cell r="T129">
            <v>156</v>
          </cell>
          <cell r="U129">
            <v>30</v>
          </cell>
          <cell r="V129">
            <v>53</v>
          </cell>
          <cell r="W129">
            <v>29</v>
          </cell>
        </row>
        <row r="130">
          <cell r="J130">
            <v>14</v>
          </cell>
          <cell r="K130">
            <v>56</v>
          </cell>
          <cell r="L130">
            <v>112</v>
          </cell>
          <cell r="M130">
            <v>74</v>
          </cell>
          <cell r="O130">
            <v>5</v>
          </cell>
          <cell r="P130">
            <v>26</v>
          </cell>
          <cell r="Q130">
            <v>33</v>
          </cell>
          <cell r="R130">
            <v>17</v>
          </cell>
          <cell r="S130">
            <v>9</v>
          </cell>
          <cell r="T130">
            <v>30</v>
          </cell>
          <cell r="U130">
            <v>4</v>
          </cell>
          <cell r="V130">
            <v>79</v>
          </cell>
          <cell r="W130">
            <v>57</v>
          </cell>
        </row>
        <row r="131">
          <cell r="J131">
            <v>2</v>
          </cell>
          <cell r="K131">
            <v>30</v>
          </cell>
          <cell r="L131">
            <v>30</v>
          </cell>
          <cell r="M131">
            <v>17</v>
          </cell>
          <cell r="O131">
            <v>2</v>
          </cell>
          <cell r="P131">
            <v>15</v>
          </cell>
          <cell r="Q131">
            <v>14</v>
          </cell>
          <cell r="R131">
            <v>8</v>
          </cell>
          <cell r="S131">
            <v>0</v>
          </cell>
          <cell r="T131">
            <v>15</v>
          </cell>
          <cell r="U131">
            <v>4</v>
          </cell>
          <cell r="V131">
            <v>16</v>
          </cell>
          <cell r="W131">
            <v>9</v>
          </cell>
        </row>
        <row r="132">
          <cell r="J132">
            <v>3</v>
          </cell>
          <cell r="K132">
            <v>32</v>
          </cell>
          <cell r="L132">
            <v>43</v>
          </cell>
          <cell r="M132">
            <v>27</v>
          </cell>
          <cell r="O132">
            <v>1</v>
          </cell>
          <cell r="P132">
            <v>20</v>
          </cell>
          <cell r="Q132">
            <v>19</v>
          </cell>
          <cell r="R132">
            <v>12</v>
          </cell>
          <cell r="S132">
            <v>2</v>
          </cell>
          <cell r="T132">
            <v>12</v>
          </cell>
          <cell r="U132">
            <v>0</v>
          </cell>
          <cell r="V132">
            <v>24</v>
          </cell>
          <cell r="W132">
            <v>15</v>
          </cell>
        </row>
        <row r="133">
          <cell r="J133">
            <v>6</v>
          </cell>
          <cell r="K133">
            <v>37</v>
          </cell>
          <cell r="L133">
            <v>37</v>
          </cell>
          <cell r="M133">
            <v>20</v>
          </cell>
          <cell r="O133">
            <v>2</v>
          </cell>
          <cell r="P133">
            <v>16</v>
          </cell>
          <cell r="Q133">
            <v>14</v>
          </cell>
          <cell r="R133">
            <v>6</v>
          </cell>
          <cell r="S133">
            <v>4</v>
          </cell>
          <cell r="T133">
            <v>21</v>
          </cell>
          <cell r="U133">
            <v>5</v>
          </cell>
          <cell r="V133">
            <v>23</v>
          </cell>
          <cell r="W133">
            <v>14</v>
          </cell>
        </row>
        <row r="134">
          <cell r="J134">
            <v>14</v>
          </cell>
          <cell r="K134">
            <v>39</v>
          </cell>
          <cell r="L134">
            <v>32</v>
          </cell>
          <cell r="M134">
            <v>21</v>
          </cell>
          <cell r="O134">
            <v>10</v>
          </cell>
          <cell r="P134">
            <v>21</v>
          </cell>
          <cell r="Q134">
            <v>13</v>
          </cell>
          <cell r="R134">
            <v>9</v>
          </cell>
          <cell r="S134">
            <v>4</v>
          </cell>
          <cell r="T134">
            <v>18</v>
          </cell>
          <cell r="U134">
            <v>4</v>
          </cell>
          <cell r="V134">
            <v>19</v>
          </cell>
          <cell r="W134">
            <v>12</v>
          </cell>
        </row>
        <row r="135">
          <cell r="J135">
            <v>2</v>
          </cell>
          <cell r="K135">
            <v>35</v>
          </cell>
          <cell r="L135">
            <v>31</v>
          </cell>
          <cell r="M135">
            <v>21</v>
          </cell>
          <cell r="O135">
            <v>0</v>
          </cell>
          <cell r="P135">
            <v>20</v>
          </cell>
          <cell r="Q135">
            <v>9</v>
          </cell>
          <cell r="R135">
            <v>5</v>
          </cell>
          <cell r="S135">
            <v>2</v>
          </cell>
          <cell r="T135">
            <v>15</v>
          </cell>
          <cell r="U135">
            <v>5</v>
          </cell>
          <cell r="V135">
            <v>22</v>
          </cell>
          <cell r="W135">
            <v>16</v>
          </cell>
        </row>
        <row r="136">
          <cell r="J136">
            <v>3</v>
          </cell>
          <cell r="K136">
            <v>11</v>
          </cell>
          <cell r="L136">
            <v>13</v>
          </cell>
          <cell r="M136">
            <v>10</v>
          </cell>
          <cell r="O136">
            <v>1</v>
          </cell>
          <cell r="P136">
            <v>7</v>
          </cell>
          <cell r="Q136">
            <v>5</v>
          </cell>
          <cell r="R136">
            <v>4</v>
          </cell>
          <cell r="S136">
            <v>2</v>
          </cell>
          <cell r="T136">
            <v>4</v>
          </cell>
          <cell r="U136">
            <v>1</v>
          </cell>
          <cell r="V136">
            <v>8</v>
          </cell>
          <cell r="W136">
            <v>6</v>
          </cell>
        </row>
        <row r="137">
          <cell r="J137">
            <v>15</v>
          </cell>
          <cell r="K137">
            <v>201</v>
          </cell>
          <cell r="L137">
            <v>47</v>
          </cell>
          <cell r="M137">
            <v>22</v>
          </cell>
          <cell r="O137">
            <v>6</v>
          </cell>
          <cell r="P137">
            <v>130</v>
          </cell>
          <cell r="Q137">
            <v>20</v>
          </cell>
          <cell r="R137">
            <v>9</v>
          </cell>
          <cell r="S137">
            <v>9</v>
          </cell>
          <cell r="T137">
            <v>71</v>
          </cell>
          <cell r="U137">
            <v>18</v>
          </cell>
          <cell r="V137">
            <v>27</v>
          </cell>
          <cell r="W137">
            <v>13</v>
          </cell>
        </row>
        <row r="138">
          <cell r="J138">
            <v>0</v>
          </cell>
          <cell r="K138">
            <v>19</v>
          </cell>
          <cell r="L138">
            <v>40</v>
          </cell>
          <cell r="M138">
            <v>27</v>
          </cell>
          <cell r="O138">
            <v>0</v>
          </cell>
          <cell r="P138">
            <v>8</v>
          </cell>
          <cell r="Q138">
            <v>17</v>
          </cell>
          <cell r="R138">
            <v>10</v>
          </cell>
          <cell r="S138">
            <v>0</v>
          </cell>
          <cell r="T138">
            <v>11</v>
          </cell>
          <cell r="U138">
            <v>1</v>
          </cell>
          <cell r="V138">
            <v>23</v>
          </cell>
          <cell r="W138">
            <v>17</v>
          </cell>
        </row>
        <row r="139">
          <cell r="J139">
            <v>1</v>
          </cell>
          <cell r="K139">
            <v>13</v>
          </cell>
          <cell r="L139">
            <v>22</v>
          </cell>
          <cell r="M139">
            <v>15</v>
          </cell>
          <cell r="O139">
            <v>0</v>
          </cell>
          <cell r="P139">
            <v>8</v>
          </cell>
          <cell r="Q139">
            <v>8</v>
          </cell>
          <cell r="R139">
            <v>6</v>
          </cell>
          <cell r="S139">
            <v>1</v>
          </cell>
          <cell r="T139">
            <v>5</v>
          </cell>
          <cell r="U139">
            <v>0</v>
          </cell>
          <cell r="V139">
            <v>14</v>
          </cell>
          <cell r="W139">
            <v>9</v>
          </cell>
        </row>
        <row r="140">
          <cell r="J140">
            <v>2</v>
          </cell>
          <cell r="K140">
            <v>14</v>
          </cell>
          <cell r="L140">
            <v>24</v>
          </cell>
          <cell r="M140">
            <v>19</v>
          </cell>
          <cell r="O140">
            <v>1</v>
          </cell>
          <cell r="P140">
            <v>7</v>
          </cell>
          <cell r="Q140">
            <v>7</v>
          </cell>
          <cell r="R140">
            <v>4</v>
          </cell>
          <cell r="S140">
            <v>1</v>
          </cell>
          <cell r="T140">
            <v>7</v>
          </cell>
          <cell r="U140">
            <v>0</v>
          </cell>
          <cell r="V140">
            <v>17</v>
          </cell>
          <cell r="W140">
            <v>15</v>
          </cell>
        </row>
        <row r="141">
          <cell r="J141">
            <v>0</v>
          </cell>
          <cell r="K141">
            <v>5</v>
          </cell>
          <cell r="L141">
            <v>23</v>
          </cell>
          <cell r="M141">
            <v>11</v>
          </cell>
          <cell r="O141">
            <v>0</v>
          </cell>
          <cell r="P141">
            <v>4</v>
          </cell>
          <cell r="Q141">
            <v>11</v>
          </cell>
          <cell r="R141">
            <v>4</v>
          </cell>
          <cell r="S141">
            <v>0</v>
          </cell>
          <cell r="T141">
            <v>1</v>
          </cell>
          <cell r="U141">
            <v>1</v>
          </cell>
          <cell r="V141">
            <v>12</v>
          </cell>
          <cell r="W141">
            <v>7</v>
          </cell>
        </row>
        <row r="142">
          <cell r="J142">
            <v>0</v>
          </cell>
          <cell r="K142">
            <v>10</v>
          </cell>
          <cell r="L142">
            <v>21</v>
          </cell>
          <cell r="M142">
            <v>17</v>
          </cell>
          <cell r="O142">
            <v>0</v>
          </cell>
          <cell r="P142">
            <v>7</v>
          </cell>
          <cell r="Q142">
            <v>7</v>
          </cell>
          <cell r="R142">
            <v>6</v>
          </cell>
          <cell r="S142">
            <v>0</v>
          </cell>
          <cell r="T142">
            <v>3</v>
          </cell>
          <cell r="U142">
            <v>1</v>
          </cell>
          <cell r="V142">
            <v>14</v>
          </cell>
          <cell r="W142">
            <v>11</v>
          </cell>
        </row>
        <row r="143">
          <cell r="J143">
            <v>1</v>
          </cell>
          <cell r="K143">
            <v>12</v>
          </cell>
          <cell r="L143">
            <v>18</v>
          </cell>
          <cell r="M143">
            <v>11</v>
          </cell>
          <cell r="O143">
            <v>1</v>
          </cell>
          <cell r="P143">
            <v>7</v>
          </cell>
          <cell r="Q143">
            <v>8</v>
          </cell>
          <cell r="R143">
            <v>5</v>
          </cell>
          <cell r="S143">
            <v>0</v>
          </cell>
          <cell r="T143">
            <v>5</v>
          </cell>
          <cell r="U143">
            <v>1</v>
          </cell>
          <cell r="V143">
            <v>10</v>
          </cell>
          <cell r="W143">
            <v>6</v>
          </cell>
        </row>
        <row r="144">
          <cell r="J144">
            <v>15</v>
          </cell>
          <cell r="K144">
            <v>116</v>
          </cell>
          <cell r="L144">
            <v>106</v>
          </cell>
          <cell r="M144">
            <v>70</v>
          </cell>
          <cell r="O144">
            <v>10</v>
          </cell>
          <cell r="P144">
            <v>48</v>
          </cell>
          <cell r="Q144">
            <v>43</v>
          </cell>
          <cell r="R144">
            <v>28</v>
          </cell>
          <cell r="S144">
            <v>5</v>
          </cell>
          <cell r="T144">
            <v>68</v>
          </cell>
          <cell r="U144">
            <v>27</v>
          </cell>
          <cell r="V144">
            <v>63</v>
          </cell>
          <cell r="W144">
            <v>42</v>
          </cell>
        </row>
        <row r="145">
          <cell r="J145">
            <v>2</v>
          </cell>
          <cell r="K145">
            <v>29</v>
          </cell>
          <cell r="L145">
            <v>43</v>
          </cell>
          <cell r="M145">
            <v>23</v>
          </cell>
          <cell r="O145">
            <v>2</v>
          </cell>
          <cell r="P145">
            <v>13</v>
          </cell>
          <cell r="Q145">
            <v>20</v>
          </cell>
          <cell r="R145">
            <v>9</v>
          </cell>
          <cell r="S145">
            <v>0</v>
          </cell>
          <cell r="T145">
            <v>16</v>
          </cell>
          <cell r="U145">
            <v>3</v>
          </cell>
          <cell r="V145">
            <v>23</v>
          </cell>
          <cell r="W145">
            <v>14</v>
          </cell>
        </row>
        <row r="146">
          <cell r="J146">
            <v>8</v>
          </cell>
          <cell r="K146">
            <v>37</v>
          </cell>
          <cell r="L146">
            <v>25</v>
          </cell>
          <cell r="M146">
            <v>14</v>
          </cell>
          <cell r="O146">
            <v>6</v>
          </cell>
          <cell r="P146">
            <v>19</v>
          </cell>
          <cell r="Q146">
            <v>9</v>
          </cell>
          <cell r="R146">
            <v>7</v>
          </cell>
          <cell r="S146">
            <v>2</v>
          </cell>
          <cell r="T146">
            <v>18</v>
          </cell>
          <cell r="U146">
            <v>6</v>
          </cell>
          <cell r="V146">
            <v>16</v>
          </cell>
          <cell r="W146">
            <v>7</v>
          </cell>
        </row>
        <row r="147">
          <cell r="J147">
            <v>4</v>
          </cell>
          <cell r="K147">
            <v>39</v>
          </cell>
          <cell r="L147">
            <v>42</v>
          </cell>
          <cell r="M147">
            <v>25</v>
          </cell>
          <cell r="O147">
            <v>2</v>
          </cell>
          <cell r="P147">
            <v>21</v>
          </cell>
          <cell r="Q147">
            <v>13</v>
          </cell>
          <cell r="R147">
            <v>5</v>
          </cell>
          <cell r="S147">
            <v>2</v>
          </cell>
          <cell r="T147">
            <v>18</v>
          </cell>
          <cell r="U147">
            <v>2</v>
          </cell>
          <cell r="V147">
            <v>29</v>
          </cell>
          <cell r="W147">
            <v>20</v>
          </cell>
        </row>
        <row r="148">
          <cell r="J148">
            <v>6</v>
          </cell>
          <cell r="K148">
            <v>23</v>
          </cell>
          <cell r="L148">
            <v>27</v>
          </cell>
          <cell r="M148">
            <v>13</v>
          </cell>
          <cell r="O148">
            <v>3</v>
          </cell>
          <cell r="P148">
            <v>11</v>
          </cell>
          <cell r="Q148">
            <v>9</v>
          </cell>
          <cell r="R148">
            <v>3</v>
          </cell>
          <cell r="S148">
            <v>3</v>
          </cell>
          <cell r="T148">
            <v>12</v>
          </cell>
          <cell r="U148">
            <v>5</v>
          </cell>
          <cell r="V148">
            <v>18</v>
          </cell>
          <cell r="W148">
            <v>10</v>
          </cell>
        </row>
        <row r="149">
          <cell r="J149">
            <v>6</v>
          </cell>
          <cell r="K149">
            <v>23</v>
          </cell>
          <cell r="L149">
            <v>38</v>
          </cell>
          <cell r="M149">
            <v>21</v>
          </cell>
          <cell r="O149">
            <v>3</v>
          </cell>
          <cell r="P149">
            <v>11</v>
          </cell>
          <cell r="Q149">
            <v>14</v>
          </cell>
          <cell r="R149">
            <v>8</v>
          </cell>
          <cell r="S149">
            <v>3</v>
          </cell>
          <cell r="T149">
            <v>12</v>
          </cell>
          <cell r="U149">
            <v>2</v>
          </cell>
          <cell r="V149">
            <v>24</v>
          </cell>
          <cell r="W149">
            <v>13</v>
          </cell>
        </row>
        <row r="150">
          <cell r="J150">
            <v>2</v>
          </cell>
          <cell r="K150">
            <v>19</v>
          </cell>
          <cell r="L150">
            <v>34</v>
          </cell>
          <cell r="M150">
            <v>18</v>
          </cell>
          <cell r="O150">
            <v>0</v>
          </cell>
          <cell r="P150">
            <v>12</v>
          </cell>
          <cell r="Q150">
            <v>16</v>
          </cell>
          <cell r="R150">
            <v>7</v>
          </cell>
          <cell r="S150">
            <v>2</v>
          </cell>
          <cell r="T150">
            <v>7</v>
          </cell>
          <cell r="U150">
            <v>2</v>
          </cell>
          <cell r="V150">
            <v>18</v>
          </cell>
          <cell r="W150">
            <v>11</v>
          </cell>
        </row>
        <row r="151">
          <cell r="J151">
            <v>9</v>
          </cell>
          <cell r="K151">
            <v>49</v>
          </cell>
          <cell r="L151">
            <v>75</v>
          </cell>
          <cell r="M151">
            <v>43</v>
          </cell>
          <cell r="O151">
            <v>2</v>
          </cell>
          <cell r="P151">
            <v>27</v>
          </cell>
          <cell r="Q151">
            <v>31</v>
          </cell>
          <cell r="R151">
            <v>21</v>
          </cell>
          <cell r="S151">
            <v>7</v>
          </cell>
          <cell r="T151">
            <v>22</v>
          </cell>
          <cell r="U151">
            <v>4</v>
          </cell>
          <cell r="V151">
            <v>44</v>
          </cell>
          <cell r="W151">
            <v>22</v>
          </cell>
        </row>
        <row r="152">
          <cell r="J152">
            <v>13</v>
          </cell>
          <cell r="K152">
            <v>156</v>
          </cell>
          <cell r="L152">
            <v>159</v>
          </cell>
          <cell r="M152">
            <v>85</v>
          </cell>
          <cell r="O152">
            <v>6</v>
          </cell>
          <cell r="P152">
            <v>111</v>
          </cell>
          <cell r="Q152">
            <v>63</v>
          </cell>
          <cell r="R152">
            <v>34</v>
          </cell>
          <cell r="S152">
            <v>7</v>
          </cell>
          <cell r="T152">
            <v>45</v>
          </cell>
          <cell r="U152">
            <v>9</v>
          </cell>
          <cell r="V152">
            <v>96</v>
          </cell>
          <cell r="W152">
            <v>51</v>
          </cell>
        </row>
        <row r="153">
          <cell r="J153">
            <v>8</v>
          </cell>
          <cell r="K153">
            <v>121</v>
          </cell>
          <cell r="L153">
            <v>91</v>
          </cell>
          <cell r="M153">
            <v>52</v>
          </cell>
          <cell r="O153">
            <v>5</v>
          </cell>
          <cell r="P153">
            <v>72</v>
          </cell>
          <cell r="Q153">
            <v>38</v>
          </cell>
          <cell r="R153">
            <v>16</v>
          </cell>
          <cell r="S153">
            <v>3</v>
          </cell>
          <cell r="T153">
            <v>49</v>
          </cell>
          <cell r="U153">
            <v>15</v>
          </cell>
          <cell r="V153">
            <v>53</v>
          </cell>
          <cell r="W153">
            <v>36</v>
          </cell>
        </row>
        <row r="154">
          <cell r="J154">
            <v>26</v>
          </cell>
          <cell r="K154">
            <v>127</v>
          </cell>
          <cell r="L154">
            <v>150</v>
          </cell>
          <cell r="M154">
            <v>83</v>
          </cell>
          <cell r="O154">
            <v>13</v>
          </cell>
          <cell r="P154">
            <v>67</v>
          </cell>
          <cell r="Q154">
            <v>59</v>
          </cell>
          <cell r="R154">
            <v>30</v>
          </cell>
          <cell r="S154">
            <v>13</v>
          </cell>
          <cell r="T154">
            <v>60</v>
          </cell>
          <cell r="U154">
            <v>13</v>
          </cell>
          <cell r="V154">
            <v>91</v>
          </cell>
          <cell r="W154">
            <v>53</v>
          </cell>
        </row>
        <row r="155">
          <cell r="J155">
            <v>1</v>
          </cell>
          <cell r="K155">
            <v>35</v>
          </cell>
          <cell r="L155">
            <v>33</v>
          </cell>
          <cell r="M155">
            <v>20</v>
          </cell>
          <cell r="O155">
            <v>1</v>
          </cell>
          <cell r="P155">
            <v>19</v>
          </cell>
          <cell r="Q155">
            <v>19</v>
          </cell>
          <cell r="R155">
            <v>10</v>
          </cell>
          <cell r="S155">
            <v>0</v>
          </cell>
          <cell r="T155">
            <v>16</v>
          </cell>
          <cell r="U155">
            <v>3</v>
          </cell>
          <cell r="V155">
            <v>14</v>
          </cell>
          <cell r="W155">
            <v>10</v>
          </cell>
        </row>
        <row r="156">
          <cell r="J156">
            <v>0</v>
          </cell>
          <cell r="K156">
            <v>34</v>
          </cell>
          <cell r="L156">
            <v>48</v>
          </cell>
          <cell r="M156">
            <v>32</v>
          </cell>
          <cell r="O156">
            <v>0</v>
          </cell>
          <cell r="P156">
            <v>19</v>
          </cell>
          <cell r="Q156">
            <v>20</v>
          </cell>
          <cell r="R156">
            <v>13</v>
          </cell>
          <cell r="S156">
            <v>0</v>
          </cell>
          <cell r="T156">
            <v>15</v>
          </cell>
          <cell r="U156">
            <v>4</v>
          </cell>
          <cell r="V156">
            <v>28</v>
          </cell>
          <cell r="W156">
            <v>19</v>
          </cell>
        </row>
        <row r="157">
          <cell r="J157">
            <v>0</v>
          </cell>
          <cell r="K157">
            <v>25</v>
          </cell>
          <cell r="L157">
            <v>14</v>
          </cell>
          <cell r="M157">
            <v>6</v>
          </cell>
          <cell r="O157">
            <v>0</v>
          </cell>
          <cell r="P157">
            <v>11</v>
          </cell>
          <cell r="Q157">
            <v>7</v>
          </cell>
          <cell r="R157">
            <v>1</v>
          </cell>
          <cell r="S157">
            <v>0</v>
          </cell>
          <cell r="T157">
            <v>14</v>
          </cell>
          <cell r="U157">
            <v>9</v>
          </cell>
          <cell r="V157">
            <v>7</v>
          </cell>
          <cell r="W157">
            <v>5</v>
          </cell>
        </row>
        <row r="158">
          <cell r="J158">
            <v>0</v>
          </cell>
          <cell r="K158">
            <v>25</v>
          </cell>
          <cell r="L158">
            <v>40</v>
          </cell>
          <cell r="M158">
            <v>27</v>
          </cell>
          <cell r="O158">
            <v>0</v>
          </cell>
          <cell r="P158">
            <v>10</v>
          </cell>
          <cell r="Q158">
            <v>18</v>
          </cell>
          <cell r="R158">
            <v>12</v>
          </cell>
          <cell r="S158">
            <v>0</v>
          </cell>
          <cell r="T158">
            <v>15</v>
          </cell>
          <cell r="U158">
            <v>3</v>
          </cell>
          <cell r="V158">
            <v>22</v>
          </cell>
          <cell r="W158">
            <v>15</v>
          </cell>
        </row>
        <row r="159">
          <cell r="J159">
            <v>1</v>
          </cell>
          <cell r="K159">
            <v>15</v>
          </cell>
          <cell r="L159">
            <v>20</v>
          </cell>
          <cell r="M159">
            <v>15</v>
          </cell>
          <cell r="O159">
            <v>1</v>
          </cell>
          <cell r="P159">
            <v>7</v>
          </cell>
          <cell r="Q159">
            <v>8</v>
          </cell>
          <cell r="R159">
            <v>3</v>
          </cell>
          <cell r="S159">
            <v>0</v>
          </cell>
          <cell r="T159">
            <v>8</v>
          </cell>
          <cell r="U159">
            <v>0</v>
          </cell>
          <cell r="V159">
            <v>12</v>
          </cell>
          <cell r="W159">
            <v>12</v>
          </cell>
        </row>
        <row r="160">
          <cell r="J160">
            <v>0</v>
          </cell>
          <cell r="K160">
            <v>20</v>
          </cell>
          <cell r="L160">
            <v>44</v>
          </cell>
          <cell r="M160">
            <v>27</v>
          </cell>
          <cell r="O160">
            <v>0</v>
          </cell>
          <cell r="P160">
            <v>9</v>
          </cell>
          <cell r="Q160">
            <v>16</v>
          </cell>
          <cell r="R160">
            <v>9</v>
          </cell>
          <cell r="S160">
            <v>0</v>
          </cell>
          <cell r="T160">
            <v>11</v>
          </cell>
          <cell r="U160">
            <v>1</v>
          </cell>
          <cell r="V160">
            <v>28</v>
          </cell>
          <cell r="W160">
            <v>18</v>
          </cell>
        </row>
        <row r="161">
          <cell r="J161">
            <v>0</v>
          </cell>
          <cell r="K161">
            <v>43</v>
          </cell>
          <cell r="L161">
            <v>61</v>
          </cell>
          <cell r="M161">
            <v>45</v>
          </cell>
          <cell r="O161">
            <v>0</v>
          </cell>
          <cell r="P161">
            <v>25</v>
          </cell>
          <cell r="Q161">
            <v>24</v>
          </cell>
          <cell r="R161">
            <v>19</v>
          </cell>
          <cell r="S161">
            <v>0</v>
          </cell>
          <cell r="T161">
            <v>18</v>
          </cell>
          <cell r="U161">
            <v>3</v>
          </cell>
          <cell r="V161">
            <v>37</v>
          </cell>
          <cell r="W161">
            <v>26</v>
          </cell>
        </row>
        <row r="162">
          <cell r="J162">
            <v>1</v>
          </cell>
          <cell r="K162">
            <v>52</v>
          </cell>
          <cell r="L162">
            <v>82</v>
          </cell>
          <cell r="M162">
            <v>55</v>
          </cell>
          <cell r="O162">
            <v>0</v>
          </cell>
          <cell r="P162">
            <v>31</v>
          </cell>
          <cell r="Q162">
            <v>29</v>
          </cell>
          <cell r="R162">
            <v>15</v>
          </cell>
          <cell r="S162">
            <v>1</v>
          </cell>
          <cell r="T162">
            <v>21</v>
          </cell>
          <cell r="U162">
            <v>1</v>
          </cell>
          <cell r="V162">
            <v>53</v>
          </cell>
          <cell r="W162">
            <v>40</v>
          </cell>
        </row>
        <row r="163">
          <cell r="J163">
            <v>3</v>
          </cell>
          <cell r="K163">
            <v>33</v>
          </cell>
          <cell r="L163">
            <v>47</v>
          </cell>
          <cell r="M163">
            <v>29</v>
          </cell>
          <cell r="O163">
            <v>2</v>
          </cell>
          <cell r="P163">
            <v>16</v>
          </cell>
          <cell r="Q163">
            <v>21</v>
          </cell>
          <cell r="R163">
            <v>11</v>
          </cell>
          <cell r="S163">
            <v>1</v>
          </cell>
          <cell r="T163">
            <v>17</v>
          </cell>
          <cell r="U163">
            <v>5</v>
          </cell>
          <cell r="V163">
            <v>26</v>
          </cell>
          <cell r="W163">
            <v>18</v>
          </cell>
        </row>
        <row r="164">
          <cell r="J164">
            <v>0</v>
          </cell>
          <cell r="K164">
            <v>17</v>
          </cell>
          <cell r="L164">
            <v>33</v>
          </cell>
          <cell r="M164">
            <v>14</v>
          </cell>
          <cell r="O164">
            <v>0</v>
          </cell>
          <cell r="P164">
            <v>8</v>
          </cell>
          <cell r="Q164">
            <v>16</v>
          </cell>
          <cell r="R164">
            <v>4</v>
          </cell>
          <cell r="S164">
            <v>0</v>
          </cell>
          <cell r="T164">
            <v>9</v>
          </cell>
          <cell r="U164">
            <v>0</v>
          </cell>
          <cell r="V164">
            <v>17</v>
          </cell>
          <cell r="W164">
            <v>10</v>
          </cell>
        </row>
        <row r="165">
          <cell r="J165">
            <v>4</v>
          </cell>
          <cell r="K165">
            <v>33</v>
          </cell>
          <cell r="L165">
            <v>63</v>
          </cell>
          <cell r="M165">
            <v>45</v>
          </cell>
          <cell r="O165">
            <v>3</v>
          </cell>
          <cell r="P165">
            <v>21</v>
          </cell>
          <cell r="Q165">
            <v>23</v>
          </cell>
          <cell r="R165">
            <v>17</v>
          </cell>
          <cell r="S165">
            <v>1</v>
          </cell>
          <cell r="T165">
            <v>12</v>
          </cell>
          <cell r="U165">
            <v>3</v>
          </cell>
          <cell r="V165">
            <v>40</v>
          </cell>
          <cell r="W165">
            <v>28</v>
          </cell>
        </row>
        <row r="166">
          <cell r="J166">
            <v>5</v>
          </cell>
          <cell r="K166">
            <v>34</v>
          </cell>
          <cell r="L166">
            <v>47</v>
          </cell>
          <cell r="M166">
            <v>24</v>
          </cell>
          <cell r="O166">
            <v>5</v>
          </cell>
          <cell r="P166">
            <v>22</v>
          </cell>
          <cell r="Q166">
            <v>24</v>
          </cell>
          <cell r="R166">
            <v>8</v>
          </cell>
          <cell r="S166">
            <v>0</v>
          </cell>
          <cell r="T166">
            <v>12</v>
          </cell>
          <cell r="U166">
            <v>1</v>
          </cell>
          <cell r="V166">
            <v>23</v>
          </cell>
          <cell r="W166">
            <v>16</v>
          </cell>
        </row>
        <row r="167">
          <cell r="J167">
            <v>6</v>
          </cell>
          <cell r="K167">
            <v>41</v>
          </cell>
          <cell r="L167">
            <v>57</v>
          </cell>
          <cell r="M167">
            <v>38</v>
          </cell>
          <cell r="O167">
            <v>3</v>
          </cell>
          <cell r="P167">
            <v>22</v>
          </cell>
          <cell r="Q167">
            <v>23</v>
          </cell>
          <cell r="R167">
            <v>14</v>
          </cell>
          <cell r="S167">
            <v>3</v>
          </cell>
          <cell r="T167">
            <v>19</v>
          </cell>
          <cell r="U167">
            <v>4</v>
          </cell>
          <cell r="V167">
            <v>34</v>
          </cell>
          <cell r="W167">
            <v>24</v>
          </cell>
        </row>
        <row r="168">
          <cell r="J168">
            <v>7</v>
          </cell>
          <cell r="K168">
            <v>57</v>
          </cell>
          <cell r="L168">
            <v>60</v>
          </cell>
          <cell r="M168">
            <v>34</v>
          </cell>
          <cell r="O168">
            <v>4</v>
          </cell>
          <cell r="P168">
            <v>33</v>
          </cell>
          <cell r="Q168">
            <v>24</v>
          </cell>
          <cell r="R168">
            <v>11</v>
          </cell>
          <cell r="S168">
            <v>3</v>
          </cell>
          <cell r="T168">
            <v>24</v>
          </cell>
          <cell r="U168">
            <v>6</v>
          </cell>
          <cell r="V168">
            <v>36</v>
          </cell>
          <cell r="W168">
            <v>23</v>
          </cell>
        </row>
        <row r="169">
          <cell r="J169">
            <v>59</v>
          </cell>
          <cell r="K169">
            <v>332</v>
          </cell>
          <cell r="L169">
            <v>168</v>
          </cell>
          <cell r="M169">
            <v>87</v>
          </cell>
          <cell r="O169">
            <v>30</v>
          </cell>
          <cell r="P169">
            <v>153</v>
          </cell>
          <cell r="Q169">
            <v>73</v>
          </cell>
          <cell r="R169">
            <v>36</v>
          </cell>
          <cell r="S169">
            <v>29</v>
          </cell>
          <cell r="T169">
            <v>179</v>
          </cell>
          <cell r="U169">
            <v>51</v>
          </cell>
          <cell r="V169">
            <v>95</v>
          </cell>
          <cell r="W169">
            <v>51</v>
          </cell>
        </row>
        <row r="170">
          <cell r="J170">
            <v>3</v>
          </cell>
          <cell r="K170">
            <v>35</v>
          </cell>
          <cell r="L170">
            <v>24</v>
          </cell>
          <cell r="M170">
            <v>16</v>
          </cell>
          <cell r="O170">
            <v>0</v>
          </cell>
          <cell r="P170">
            <v>19</v>
          </cell>
          <cell r="Q170">
            <v>8</v>
          </cell>
          <cell r="R170">
            <v>3</v>
          </cell>
          <cell r="S170">
            <v>3</v>
          </cell>
          <cell r="T170">
            <v>16</v>
          </cell>
          <cell r="U170">
            <v>6</v>
          </cell>
          <cell r="V170">
            <v>16</v>
          </cell>
          <cell r="W170">
            <v>13</v>
          </cell>
        </row>
        <row r="171">
          <cell r="J171">
            <v>18</v>
          </cell>
          <cell r="K171">
            <v>145</v>
          </cell>
          <cell r="L171">
            <v>80</v>
          </cell>
          <cell r="M171">
            <v>47</v>
          </cell>
          <cell r="O171">
            <v>7</v>
          </cell>
          <cell r="P171">
            <v>74</v>
          </cell>
          <cell r="Q171">
            <v>33</v>
          </cell>
          <cell r="R171">
            <v>18</v>
          </cell>
          <cell r="S171">
            <v>11</v>
          </cell>
          <cell r="T171">
            <v>71</v>
          </cell>
          <cell r="U171">
            <v>14</v>
          </cell>
          <cell r="V171">
            <v>47</v>
          </cell>
          <cell r="W171">
            <v>29</v>
          </cell>
        </row>
        <row r="172">
          <cell r="J172">
            <v>2</v>
          </cell>
          <cell r="K172">
            <v>59</v>
          </cell>
          <cell r="L172">
            <v>27</v>
          </cell>
          <cell r="M172">
            <v>21</v>
          </cell>
          <cell r="O172">
            <v>1</v>
          </cell>
          <cell r="P172">
            <v>29</v>
          </cell>
          <cell r="Q172">
            <v>9</v>
          </cell>
          <cell r="R172">
            <v>5</v>
          </cell>
          <cell r="S172">
            <v>1</v>
          </cell>
          <cell r="T172">
            <v>30</v>
          </cell>
          <cell r="U172">
            <v>7</v>
          </cell>
          <cell r="V172">
            <v>18</v>
          </cell>
          <cell r="W172">
            <v>16</v>
          </cell>
        </row>
        <row r="173">
          <cell r="J173">
            <v>4</v>
          </cell>
          <cell r="K173">
            <v>21</v>
          </cell>
          <cell r="L173">
            <v>28</v>
          </cell>
          <cell r="M173">
            <v>12</v>
          </cell>
          <cell r="O173">
            <v>1</v>
          </cell>
          <cell r="P173">
            <v>8</v>
          </cell>
          <cell r="Q173">
            <v>13</v>
          </cell>
          <cell r="R173">
            <v>6</v>
          </cell>
          <cell r="S173">
            <v>3</v>
          </cell>
          <cell r="T173">
            <v>13</v>
          </cell>
          <cell r="U173">
            <v>3</v>
          </cell>
          <cell r="V173">
            <v>15</v>
          </cell>
          <cell r="W173">
            <v>6</v>
          </cell>
        </row>
        <row r="174">
          <cell r="J174">
            <v>16</v>
          </cell>
          <cell r="K174">
            <v>107</v>
          </cell>
          <cell r="L174">
            <v>102</v>
          </cell>
          <cell r="M174">
            <v>52</v>
          </cell>
          <cell r="O174">
            <v>10</v>
          </cell>
          <cell r="P174">
            <v>50</v>
          </cell>
          <cell r="Q174">
            <v>43</v>
          </cell>
          <cell r="R174">
            <v>23</v>
          </cell>
          <cell r="S174">
            <v>6</v>
          </cell>
          <cell r="T174">
            <v>57</v>
          </cell>
          <cell r="U174">
            <v>15</v>
          </cell>
          <cell r="V174">
            <v>59</v>
          </cell>
          <cell r="W174">
            <v>29</v>
          </cell>
        </row>
        <row r="175">
          <cell r="J175">
            <v>12</v>
          </cell>
          <cell r="K175">
            <v>152</v>
          </cell>
          <cell r="L175">
            <v>186</v>
          </cell>
          <cell r="M175">
            <v>137</v>
          </cell>
          <cell r="O175">
            <v>8</v>
          </cell>
          <cell r="P175">
            <v>74</v>
          </cell>
          <cell r="Q175">
            <v>79</v>
          </cell>
          <cell r="R175">
            <v>47</v>
          </cell>
          <cell r="S175">
            <v>4</v>
          </cell>
          <cell r="T175">
            <v>78</v>
          </cell>
          <cell r="U175">
            <v>22</v>
          </cell>
          <cell r="V175">
            <v>107</v>
          </cell>
          <cell r="W175">
            <v>90</v>
          </cell>
        </row>
        <row r="176">
          <cell r="J176">
            <v>70</v>
          </cell>
          <cell r="K176">
            <v>237</v>
          </cell>
          <cell r="L176">
            <v>158</v>
          </cell>
          <cell r="M176">
            <v>86</v>
          </cell>
          <cell r="O176">
            <v>39</v>
          </cell>
          <cell r="P176">
            <v>102</v>
          </cell>
          <cell r="Q176">
            <v>56</v>
          </cell>
          <cell r="R176">
            <v>29</v>
          </cell>
          <cell r="S176">
            <v>31</v>
          </cell>
          <cell r="T176">
            <v>135</v>
          </cell>
          <cell r="U176">
            <v>40</v>
          </cell>
          <cell r="V176">
            <v>102</v>
          </cell>
          <cell r="W176">
            <v>57</v>
          </cell>
        </row>
        <row r="177">
          <cell r="J177">
            <v>25</v>
          </cell>
          <cell r="K177">
            <v>151</v>
          </cell>
          <cell r="L177">
            <v>101</v>
          </cell>
          <cell r="M177">
            <v>51</v>
          </cell>
          <cell r="O177">
            <v>13</v>
          </cell>
          <cell r="P177">
            <v>79</v>
          </cell>
          <cell r="Q177">
            <v>42</v>
          </cell>
          <cell r="R177">
            <v>18</v>
          </cell>
          <cell r="S177">
            <v>12</v>
          </cell>
          <cell r="T177">
            <v>72</v>
          </cell>
          <cell r="U177">
            <v>19</v>
          </cell>
          <cell r="V177">
            <v>59</v>
          </cell>
          <cell r="W177">
            <v>33</v>
          </cell>
        </row>
        <row r="178">
          <cell r="J178">
            <v>8</v>
          </cell>
          <cell r="K178">
            <v>31</v>
          </cell>
          <cell r="L178">
            <v>29</v>
          </cell>
          <cell r="M178">
            <v>16</v>
          </cell>
          <cell r="O178">
            <v>3</v>
          </cell>
          <cell r="P178">
            <v>13</v>
          </cell>
          <cell r="Q178">
            <v>13</v>
          </cell>
          <cell r="R178">
            <v>9</v>
          </cell>
          <cell r="S178">
            <v>5</v>
          </cell>
          <cell r="T178">
            <v>18</v>
          </cell>
          <cell r="U178">
            <v>4</v>
          </cell>
          <cell r="V178">
            <v>16</v>
          </cell>
          <cell r="W178">
            <v>7</v>
          </cell>
        </row>
        <row r="179">
          <cell r="J179">
            <v>16</v>
          </cell>
          <cell r="K179">
            <v>78</v>
          </cell>
          <cell r="L179">
            <v>33</v>
          </cell>
          <cell r="M179">
            <v>19</v>
          </cell>
          <cell r="O179">
            <v>7</v>
          </cell>
          <cell r="P179">
            <v>41</v>
          </cell>
          <cell r="Q179">
            <v>13</v>
          </cell>
          <cell r="R179">
            <v>7</v>
          </cell>
          <cell r="S179">
            <v>9</v>
          </cell>
          <cell r="T179">
            <v>37</v>
          </cell>
          <cell r="U179">
            <v>12</v>
          </cell>
          <cell r="V179">
            <v>20</v>
          </cell>
          <cell r="W179">
            <v>12</v>
          </cell>
        </row>
        <row r="180">
          <cell r="J180">
            <v>80</v>
          </cell>
          <cell r="K180">
            <v>302</v>
          </cell>
          <cell r="L180">
            <v>242</v>
          </cell>
          <cell r="M180">
            <v>128</v>
          </cell>
          <cell r="O180">
            <v>38</v>
          </cell>
          <cell r="P180">
            <v>145</v>
          </cell>
          <cell r="Q180">
            <v>97</v>
          </cell>
          <cell r="R180">
            <v>50</v>
          </cell>
          <cell r="S180">
            <v>42</v>
          </cell>
          <cell r="T180">
            <v>157</v>
          </cell>
          <cell r="U180">
            <v>46</v>
          </cell>
          <cell r="V180">
            <v>145</v>
          </cell>
          <cell r="W180">
            <v>78</v>
          </cell>
        </row>
        <row r="181">
          <cell r="J181">
            <v>18</v>
          </cell>
          <cell r="K181">
            <v>106</v>
          </cell>
          <cell r="L181">
            <v>150</v>
          </cell>
          <cell r="M181">
            <v>95</v>
          </cell>
          <cell r="O181">
            <v>11</v>
          </cell>
          <cell r="P181">
            <v>59</v>
          </cell>
          <cell r="Q181">
            <v>52</v>
          </cell>
          <cell r="R181">
            <v>26</v>
          </cell>
          <cell r="S181">
            <v>7</v>
          </cell>
          <cell r="T181">
            <v>47</v>
          </cell>
          <cell r="U181">
            <v>13</v>
          </cell>
          <cell r="V181">
            <v>98</v>
          </cell>
          <cell r="W181">
            <v>69</v>
          </cell>
        </row>
        <row r="182">
          <cell r="J182">
            <v>0</v>
          </cell>
          <cell r="K182">
            <v>10</v>
          </cell>
          <cell r="L182">
            <v>29</v>
          </cell>
          <cell r="M182">
            <v>19</v>
          </cell>
          <cell r="O182">
            <v>0</v>
          </cell>
          <cell r="P182">
            <v>6</v>
          </cell>
          <cell r="Q182">
            <v>11</v>
          </cell>
          <cell r="R182">
            <v>7</v>
          </cell>
          <cell r="S182">
            <v>0</v>
          </cell>
          <cell r="T182">
            <v>4</v>
          </cell>
          <cell r="U182">
            <v>1</v>
          </cell>
          <cell r="V182">
            <v>18</v>
          </cell>
          <cell r="W182">
            <v>12</v>
          </cell>
        </row>
        <row r="183">
          <cell r="J183">
            <v>0</v>
          </cell>
          <cell r="K183">
            <v>7</v>
          </cell>
          <cell r="L183">
            <v>16</v>
          </cell>
          <cell r="M183">
            <v>14</v>
          </cell>
          <cell r="O183">
            <v>0</v>
          </cell>
          <cell r="P183">
            <v>3</v>
          </cell>
          <cell r="Q183">
            <v>7</v>
          </cell>
          <cell r="R183">
            <v>6</v>
          </cell>
          <cell r="S183">
            <v>0</v>
          </cell>
          <cell r="T183">
            <v>4</v>
          </cell>
          <cell r="U183">
            <v>1</v>
          </cell>
          <cell r="V183">
            <v>9</v>
          </cell>
          <cell r="W183">
            <v>8</v>
          </cell>
        </row>
        <row r="184">
          <cell r="J184">
            <v>0</v>
          </cell>
          <cell r="K184">
            <v>6</v>
          </cell>
          <cell r="L184">
            <v>17</v>
          </cell>
          <cell r="M184">
            <v>11</v>
          </cell>
          <cell r="O184">
            <v>0</v>
          </cell>
          <cell r="P184">
            <v>4</v>
          </cell>
          <cell r="Q184">
            <v>8</v>
          </cell>
          <cell r="R184">
            <v>7</v>
          </cell>
          <cell r="S184">
            <v>0</v>
          </cell>
          <cell r="T184">
            <v>2</v>
          </cell>
          <cell r="U184">
            <v>0</v>
          </cell>
          <cell r="V184">
            <v>9</v>
          </cell>
          <cell r="W184">
            <v>4</v>
          </cell>
        </row>
        <row r="185">
          <cell r="J185">
            <v>3</v>
          </cell>
          <cell r="K185">
            <v>25</v>
          </cell>
          <cell r="L185">
            <v>47</v>
          </cell>
          <cell r="M185">
            <v>26</v>
          </cell>
          <cell r="O185">
            <v>2</v>
          </cell>
          <cell r="P185">
            <v>11</v>
          </cell>
          <cell r="Q185">
            <v>22</v>
          </cell>
          <cell r="R185">
            <v>10</v>
          </cell>
          <cell r="S185">
            <v>1</v>
          </cell>
          <cell r="T185">
            <v>14</v>
          </cell>
          <cell r="U185">
            <v>1</v>
          </cell>
          <cell r="V185">
            <v>25</v>
          </cell>
          <cell r="W185">
            <v>16</v>
          </cell>
        </row>
        <row r="186">
          <cell r="J186">
            <v>5</v>
          </cell>
          <cell r="K186">
            <v>31</v>
          </cell>
          <cell r="L186">
            <v>48</v>
          </cell>
          <cell r="M186">
            <v>28</v>
          </cell>
          <cell r="O186">
            <v>3</v>
          </cell>
          <cell r="P186">
            <v>13</v>
          </cell>
          <cell r="Q186">
            <v>16</v>
          </cell>
          <cell r="R186">
            <v>8</v>
          </cell>
          <cell r="S186">
            <v>2</v>
          </cell>
          <cell r="T186">
            <v>18</v>
          </cell>
          <cell r="U186">
            <v>2</v>
          </cell>
          <cell r="V186">
            <v>32</v>
          </cell>
          <cell r="W186">
            <v>20</v>
          </cell>
        </row>
        <row r="187">
          <cell r="J187">
            <v>5</v>
          </cell>
          <cell r="K187">
            <v>24</v>
          </cell>
          <cell r="L187">
            <v>34</v>
          </cell>
          <cell r="M187">
            <v>25</v>
          </cell>
          <cell r="O187">
            <v>0</v>
          </cell>
          <cell r="P187">
            <v>11</v>
          </cell>
          <cell r="Q187">
            <v>12</v>
          </cell>
          <cell r="R187">
            <v>8</v>
          </cell>
          <cell r="S187">
            <v>5</v>
          </cell>
          <cell r="T187">
            <v>13</v>
          </cell>
          <cell r="U187">
            <v>3</v>
          </cell>
          <cell r="V187">
            <v>22</v>
          </cell>
          <cell r="W187">
            <v>17</v>
          </cell>
        </row>
        <row r="188">
          <cell r="J188">
            <v>6</v>
          </cell>
          <cell r="K188">
            <v>39</v>
          </cell>
          <cell r="L188">
            <v>40</v>
          </cell>
          <cell r="M188">
            <v>25</v>
          </cell>
          <cell r="O188">
            <v>5</v>
          </cell>
          <cell r="P188">
            <v>18</v>
          </cell>
          <cell r="Q188">
            <v>16</v>
          </cell>
          <cell r="R188">
            <v>10</v>
          </cell>
          <cell r="S188">
            <v>1</v>
          </cell>
          <cell r="T188">
            <v>21</v>
          </cell>
          <cell r="U188">
            <v>3</v>
          </cell>
          <cell r="V188">
            <v>24</v>
          </cell>
          <cell r="W188">
            <v>15</v>
          </cell>
        </row>
        <row r="189">
          <cell r="J189">
            <v>7</v>
          </cell>
          <cell r="K189">
            <v>80</v>
          </cell>
          <cell r="L189">
            <v>88</v>
          </cell>
          <cell r="M189">
            <v>63</v>
          </cell>
          <cell r="O189">
            <v>3</v>
          </cell>
          <cell r="P189">
            <v>42</v>
          </cell>
          <cell r="Q189">
            <v>29</v>
          </cell>
          <cell r="R189">
            <v>19</v>
          </cell>
          <cell r="S189">
            <v>4</v>
          </cell>
          <cell r="T189">
            <v>38</v>
          </cell>
          <cell r="U189">
            <v>9</v>
          </cell>
          <cell r="V189">
            <v>59</v>
          </cell>
          <cell r="W189">
            <v>44</v>
          </cell>
        </row>
        <row r="190">
          <cell r="J190">
            <v>6</v>
          </cell>
          <cell r="K190">
            <v>44</v>
          </cell>
          <cell r="L190">
            <v>62</v>
          </cell>
          <cell r="M190">
            <v>34</v>
          </cell>
          <cell r="O190">
            <v>3</v>
          </cell>
          <cell r="P190">
            <v>23</v>
          </cell>
          <cell r="Q190">
            <v>26</v>
          </cell>
          <cell r="R190">
            <v>12</v>
          </cell>
          <cell r="S190">
            <v>3</v>
          </cell>
          <cell r="T190">
            <v>21</v>
          </cell>
          <cell r="U190">
            <v>4</v>
          </cell>
          <cell r="V190">
            <v>36</v>
          </cell>
          <cell r="W190">
            <v>22</v>
          </cell>
        </row>
        <row r="191">
          <cell r="J191">
            <v>0</v>
          </cell>
          <cell r="K191">
            <v>62</v>
          </cell>
          <cell r="L191">
            <v>43</v>
          </cell>
          <cell r="M191">
            <v>27</v>
          </cell>
          <cell r="O191">
            <v>0</v>
          </cell>
          <cell r="P191">
            <v>32</v>
          </cell>
          <cell r="Q191">
            <v>16</v>
          </cell>
          <cell r="R191">
            <v>11</v>
          </cell>
          <cell r="S191">
            <v>0</v>
          </cell>
          <cell r="T191">
            <v>30</v>
          </cell>
          <cell r="U191">
            <v>3</v>
          </cell>
          <cell r="V191">
            <v>27</v>
          </cell>
          <cell r="W191">
            <v>16</v>
          </cell>
        </row>
        <row r="192">
          <cell r="J192">
            <v>12</v>
          </cell>
          <cell r="K192">
            <v>95</v>
          </cell>
          <cell r="L192">
            <v>117</v>
          </cell>
          <cell r="M192">
            <v>81</v>
          </cell>
          <cell r="O192">
            <v>6</v>
          </cell>
          <cell r="P192">
            <v>54</v>
          </cell>
          <cell r="Q192">
            <v>48</v>
          </cell>
          <cell r="R192">
            <v>28</v>
          </cell>
          <cell r="S192">
            <v>6</v>
          </cell>
          <cell r="T192">
            <v>41</v>
          </cell>
          <cell r="U192">
            <v>10</v>
          </cell>
          <cell r="V192">
            <v>69</v>
          </cell>
          <cell r="W192">
            <v>53</v>
          </cell>
        </row>
        <row r="193">
          <cell r="J193">
            <v>3</v>
          </cell>
          <cell r="K193">
            <v>40</v>
          </cell>
          <cell r="L193">
            <v>59</v>
          </cell>
          <cell r="M193">
            <v>34</v>
          </cell>
          <cell r="O193">
            <v>2</v>
          </cell>
          <cell r="P193">
            <v>19</v>
          </cell>
          <cell r="Q193">
            <v>20</v>
          </cell>
          <cell r="R193">
            <v>11</v>
          </cell>
          <cell r="S193">
            <v>1</v>
          </cell>
          <cell r="T193">
            <v>21</v>
          </cell>
          <cell r="U193">
            <v>2</v>
          </cell>
          <cell r="V193">
            <v>39</v>
          </cell>
          <cell r="W193">
            <v>23</v>
          </cell>
        </row>
        <row r="194">
          <cell r="J194">
            <v>42</v>
          </cell>
          <cell r="K194">
            <v>278</v>
          </cell>
          <cell r="L194">
            <v>184</v>
          </cell>
          <cell r="M194">
            <v>91</v>
          </cell>
          <cell r="O194">
            <v>22</v>
          </cell>
          <cell r="P194">
            <v>143</v>
          </cell>
          <cell r="Q194">
            <v>87</v>
          </cell>
          <cell r="R194">
            <v>42</v>
          </cell>
          <cell r="S194">
            <v>20</v>
          </cell>
          <cell r="T194">
            <v>135</v>
          </cell>
          <cell r="U194">
            <v>42</v>
          </cell>
          <cell r="V194">
            <v>97</v>
          </cell>
          <cell r="W194">
            <v>49</v>
          </cell>
        </row>
        <row r="195">
          <cell r="J195">
            <v>0</v>
          </cell>
          <cell r="K195">
            <v>14</v>
          </cell>
          <cell r="L195">
            <v>31</v>
          </cell>
          <cell r="M195">
            <v>23</v>
          </cell>
          <cell r="O195">
            <v>0</v>
          </cell>
          <cell r="P195">
            <v>10</v>
          </cell>
          <cell r="Q195">
            <v>12</v>
          </cell>
          <cell r="R195">
            <v>9</v>
          </cell>
          <cell r="S195">
            <v>0</v>
          </cell>
          <cell r="T195">
            <v>4</v>
          </cell>
          <cell r="U195">
            <v>0</v>
          </cell>
          <cell r="V195">
            <v>19</v>
          </cell>
          <cell r="W195">
            <v>14</v>
          </cell>
        </row>
        <row r="196">
          <cell r="J196">
            <v>2</v>
          </cell>
          <cell r="K196">
            <v>21</v>
          </cell>
          <cell r="L196">
            <v>36</v>
          </cell>
          <cell r="M196">
            <v>27</v>
          </cell>
          <cell r="O196">
            <v>0</v>
          </cell>
          <cell r="P196">
            <v>11</v>
          </cell>
          <cell r="Q196">
            <v>11</v>
          </cell>
          <cell r="R196">
            <v>7</v>
          </cell>
          <cell r="S196">
            <v>2</v>
          </cell>
          <cell r="T196">
            <v>10</v>
          </cell>
          <cell r="U196">
            <v>2</v>
          </cell>
          <cell r="V196">
            <v>25</v>
          </cell>
          <cell r="W196">
            <v>20</v>
          </cell>
        </row>
        <row r="197">
          <cell r="J197">
            <v>3</v>
          </cell>
          <cell r="K197">
            <v>17</v>
          </cell>
          <cell r="L197">
            <v>34</v>
          </cell>
          <cell r="M197">
            <v>25</v>
          </cell>
          <cell r="O197">
            <v>2</v>
          </cell>
          <cell r="P197">
            <v>10</v>
          </cell>
          <cell r="Q197">
            <v>10</v>
          </cell>
          <cell r="R197">
            <v>8</v>
          </cell>
          <cell r="S197">
            <v>1</v>
          </cell>
          <cell r="T197">
            <v>7</v>
          </cell>
          <cell r="U197">
            <v>0</v>
          </cell>
          <cell r="V197">
            <v>24</v>
          </cell>
          <cell r="W197">
            <v>17</v>
          </cell>
        </row>
        <row r="198">
          <cell r="J198">
            <v>4</v>
          </cell>
          <cell r="K198">
            <v>63</v>
          </cell>
          <cell r="L198">
            <v>73</v>
          </cell>
          <cell r="M198">
            <v>48</v>
          </cell>
          <cell r="O198">
            <v>1</v>
          </cell>
          <cell r="P198">
            <v>31</v>
          </cell>
          <cell r="Q198">
            <v>31</v>
          </cell>
          <cell r="R198">
            <v>18</v>
          </cell>
          <cell r="S198">
            <v>3</v>
          </cell>
          <cell r="T198">
            <v>32</v>
          </cell>
          <cell r="U198">
            <v>6</v>
          </cell>
          <cell r="V198">
            <v>42</v>
          </cell>
          <cell r="W198">
            <v>30</v>
          </cell>
        </row>
        <row r="199">
          <cell r="J199">
            <v>5</v>
          </cell>
          <cell r="K199">
            <v>42</v>
          </cell>
          <cell r="L199">
            <v>57</v>
          </cell>
          <cell r="M199">
            <v>30</v>
          </cell>
          <cell r="O199">
            <v>2</v>
          </cell>
          <cell r="P199">
            <v>17</v>
          </cell>
          <cell r="Q199">
            <v>23</v>
          </cell>
          <cell r="R199">
            <v>9</v>
          </cell>
          <cell r="S199">
            <v>3</v>
          </cell>
          <cell r="T199">
            <v>25</v>
          </cell>
          <cell r="U199">
            <v>6</v>
          </cell>
          <cell r="V199">
            <v>34</v>
          </cell>
          <cell r="W199">
            <v>21</v>
          </cell>
        </row>
        <row r="200">
          <cell r="J200">
            <v>4</v>
          </cell>
          <cell r="K200">
            <v>39</v>
          </cell>
          <cell r="L200">
            <v>63</v>
          </cell>
          <cell r="M200">
            <v>40</v>
          </cell>
          <cell r="O200">
            <v>1</v>
          </cell>
          <cell r="P200">
            <v>17</v>
          </cell>
          <cell r="Q200">
            <v>32</v>
          </cell>
          <cell r="R200">
            <v>22</v>
          </cell>
          <cell r="S200">
            <v>3</v>
          </cell>
          <cell r="T200">
            <v>22</v>
          </cell>
          <cell r="U200">
            <v>5</v>
          </cell>
          <cell r="V200">
            <v>31</v>
          </cell>
          <cell r="W200">
            <v>18</v>
          </cell>
        </row>
        <row r="201">
          <cell r="J201">
            <v>0</v>
          </cell>
          <cell r="K201">
            <v>1</v>
          </cell>
          <cell r="L201">
            <v>10</v>
          </cell>
          <cell r="M201">
            <v>8</v>
          </cell>
          <cell r="O201">
            <v>0</v>
          </cell>
          <cell r="P201">
            <v>1</v>
          </cell>
          <cell r="Q201">
            <v>1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9</v>
          </cell>
          <cell r="W201">
            <v>8</v>
          </cell>
        </row>
        <row r="202">
          <cell r="J202">
            <v>1</v>
          </cell>
          <cell r="K202">
            <v>14</v>
          </cell>
          <cell r="L202">
            <v>20</v>
          </cell>
          <cell r="M202">
            <v>13</v>
          </cell>
          <cell r="O202">
            <v>0</v>
          </cell>
          <cell r="P202">
            <v>8</v>
          </cell>
          <cell r="Q202">
            <v>7</v>
          </cell>
          <cell r="R202">
            <v>3</v>
          </cell>
          <cell r="S202">
            <v>1</v>
          </cell>
          <cell r="T202">
            <v>6</v>
          </cell>
          <cell r="U202">
            <v>0</v>
          </cell>
          <cell r="V202">
            <v>13</v>
          </cell>
          <cell r="W202">
            <v>10</v>
          </cell>
        </row>
        <row r="203">
          <cell r="J203">
            <v>4</v>
          </cell>
          <cell r="K203">
            <v>31</v>
          </cell>
          <cell r="L203">
            <v>31</v>
          </cell>
          <cell r="M203">
            <v>21</v>
          </cell>
          <cell r="O203">
            <v>3</v>
          </cell>
          <cell r="P203">
            <v>15</v>
          </cell>
          <cell r="Q203">
            <v>11</v>
          </cell>
          <cell r="R203">
            <v>8</v>
          </cell>
          <cell r="S203">
            <v>1</v>
          </cell>
          <cell r="T203">
            <v>16</v>
          </cell>
          <cell r="U203">
            <v>2</v>
          </cell>
          <cell r="V203">
            <v>20</v>
          </cell>
          <cell r="W203">
            <v>13</v>
          </cell>
        </row>
        <row r="204">
          <cell r="J204">
            <v>0</v>
          </cell>
          <cell r="K204">
            <v>10</v>
          </cell>
          <cell r="L204">
            <v>23</v>
          </cell>
          <cell r="M204">
            <v>15</v>
          </cell>
          <cell r="O204">
            <v>0</v>
          </cell>
          <cell r="P204">
            <v>6</v>
          </cell>
          <cell r="Q204">
            <v>8</v>
          </cell>
          <cell r="R204">
            <v>5</v>
          </cell>
          <cell r="S204">
            <v>0</v>
          </cell>
          <cell r="T204">
            <v>4</v>
          </cell>
          <cell r="U204">
            <v>1</v>
          </cell>
          <cell r="V204">
            <v>15</v>
          </cell>
          <cell r="W204">
            <v>10</v>
          </cell>
        </row>
        <row r="205">
          <cell r="J205">
            <v>0</v>
          </cell>
          <cell r="K205">
            <v>3</v>
          </cell>
          <cell r="L205">
            <v>6</v>
          </cell>
          <cell r="M205">
            <v>6</v>
          </cell>
          <cell r="O205">
            <v>0</v>
          </cell>
          <cell r="P205">
            <v>3</v>
          </cell>
          <cell r="Q205">
            <v>3</v>
          </cell>
          <cell r="R205">
            <v>3</v>
          </cell>
          <cell r="S205">
            <v>0</v>
          </cell>
          <cell r="T205">
            <v>0</v>
          </cell>
          <cell r="U205">
            <v>0</v>
          </cell>
          <cell r="V205">
            <v>3</v>
          </cell>
          <cell r="W205">
            <v>3</v>
          </cell>
        </row>
        <row r="206">
          <cell r="J206">
            <v>0</v>
          </cell>
          <cell r="K206">
            <v>6</v>
          </cell>
          <cell r="L206">
            <v>7</v>
          </cell>
          <cell r="M206">
            <v>3</v>
          </cell>
          <cell r="O206">
            <v>0</v>
          </cell>
          <cell r="P206">
            <v>1</v>
          </cell>
          <cell r="Q206">
            <v>5</v>
          </cell>
          <cell r="R206">
            <v>2</v>
          </cell>
          <cell r="S206">
            <v>0</v>
          </cell>
          <cell r="T206">
            <v>5</v>
          </cell>
          <cell r="U206">
            <v>1</v>
          </cell>
          <cell r="V206">
            <v>2</v>
          </cell>
          <cell r="W206">
            <v>1</v>
          </cell>
        </row>
        <row r="207">
          <cell r="J207">
            <v>0</v>
          </cell>
          <cell r="K207">
            <v>11</v>
          </cell>
          <cell r="L207">
            <v>10</v>
          </cell>
          <cell r="M207">
            <v>8</v>
          </cell>
          <cell r="O207">
            <v>0</v>
          </cell>
          <cell r="P207">
            <v>6</v>
          </cell>
          <cell r="Q207">
            <v>4</v>
          </cell>
          <cell r="R207">
            <v>4</v>
          </cell>
          <cell r="S207">
            <v>0</v>
          </cell>
          <cell r="T207">
            <v>5</v>
          </cell>
          <cell r="U207">
            <v>0</v>
          </cell>
          <cell r="V207">
            <v>6</v>
          </cell>
          <cell r="W207">
            <v>4</v>
          </cell>
        </row>
        <row r="208">
          <cell r="J208">
            <v>1</v>
          </cell>
          <cell r="K208">
            <v>33</v>
          </cell>
          <cell r="L208">
            <v>30</v>
          </cell>
          <cell r="M208">
            <v>19</v>
          </cell>
          <cell r="O208">
            <v>1</v>
          </cell>
          <cell r="P208">
            <v>14</v>
          </cell>
          <cell r="Q208">
            <v>11</v>
          </cell>
          <cell r="R208">
            <v>5</v>
          </cell>
          <cell r="S208">
            <v>0</v>
          </cell>
          <cell r="T208">
            <v>19</v>
          </cell>
          <cell r="U208">
            <v>1</v>
          </cell>
          <cell r="V208">
            <v>19</v>
          </cell>
          <cell r="W208">
            <v>14</v>
          </cell>
        </row>
        <row r="209">
          <cell r="J209">
            <v>2</v>
          </cell>
          <cell r="K209">
            <v>19</v>
          </cell>
          <cell r="L209">
            <v>34</v>
          </cell>
          <cell r="M209">
            <v>23</v>
          </cell>
          <cell r="O209">
            <v>0</v>
          </cell>
          <cell r="P209">
            <v>9</v>
          </cell>
          <cell r="Q209">
            <v>15</v>
          </cell>
          <cell r="R209">
            <v>8</v>
          </cell>
          <cell r="S209">
            <v>2</v>
          </cell>
          <cell r="T209">
            <v>10</v>
          </cell>
          <cell r="U209">
            <v>1</v>
          </cell>
          <cell r="V209">
            <v>19</v>
          </cell>
          <cell r="W209">
            <v>15</v>
          </cell>
        </row>
        <row r="210">
          <cell r="J210">
            <v>1</v>
          </cell>
          <cell r="K210">
            <v>29</v>
          </cell>
          <cell r="L210">
            <v>44</v>
          </cell>
          <cell r="M210">
            <v>32</v>
          </cell>
          <cell r="O210">
            <v>1</v>
          </cell>
          <cell r="P210">
            <v>18</v>
          </cell>
          <cell r="Q210">
            <v>18</v>
          </cell>
          <cell r="R210">
            <v>13</v>
          </cell>
          <cell r="S210">
            <v>0</v>
          </cell>
          <cell r="T210">
            <v>11</v>
          </cell>
          <cell r="U210">
            <v>3</v>
          </cell>
          <cell r="V210">
            <v>26</v>
          </cell>
          <cell r="W210">
            <v>19</v>
          </cell>
        </row>
        <row r="211">
          <cell r="J211">
            <v>0</v>
          </cell>
          <cell r="K211">
            <v>17</v>
          </cell>
          <cell r="L211">
            <v>39</v>
          </cell>
          <cell r="M211">
            <v>22</v>
          </cell>
          <cell r="O211">
            <v>0</v>
          </cell>
          <cell r="P211">
            <v>9</v>
          </cell>
          <cell r="Q211">
            <v>16</v>
          </cell>
          <cell r="R211">
            <v>9</v>
          </cell>
          <cell r="S211">
            <v>0</v>
          </cell>
          <cell r="T211">
            <v>8</v>
          </cell>
          <cell r="U211">
            <v>2</v>
          </cell>
          <cell r="V211">
            <v>23</v>
          </cell>
          <cell r="W211">
            <v>13</v>
          </cell>
        </row>
        <row r="212">
          <cell r="J212">
            <v>6</v>
          </cell>
          <cell r="K212">
            <v>21</v>
          </cell>
          <cell r="L212">
            <v>26</v>
          </cell>
          <cell r="M212">
            <v>14</v>
          </cell>
          <cell r="O212">
            <v>2</v>
          </cell>
          <cell r="P212">
            <v>13</v>
          </cell>
          <cell r="Q212">
            <v>10</v>
          </cell>
          <cell r="R212">
            <v>6</v>
          </cell>
          <cell r="S212">
            <v>4</v>
          </cell>
          <cell r="T212">
            <v>8</v>
          </cell>
          <cell r="U212">
            <v>1</v>
          </cell>
          <cell r="V212">
            <v>16</v>
          </cell>
          <cell r="W212">
            <v>8</v>
          </cell>
        </row>
        <row r="213">
          <cell r="J213">
            <v>0</v>
          </cell>
          <cell r="K213">
            <v>14</v>
          </cell>
          <cell r="L213">
            <v>45</v>
          </cell>
          <cell r="M213">
            <v>35</v>
          </cell>
          <cell r="O213">
            <v>0</v>
          </cell>
          <cell r="P213">
            <v>9</v>
          </cell>
          <cell r="Q213">
            <v>22</v>
          </cell>
          <cell r="R213">
            <v>18</v>
          </cell>
          <cell r="S213">
            <v>0</v>
          </cell>
          <cell r="T213">
            <v>5</v>
          </cell>
          <cell r="U213">
            <v>0</v>
          </cell>
          <cell r="V213">
            <v>23</v>
          </cell>
          <cell r="W213">
            <v>17</v>
          </cell>
        </row>
        <row r="214">
          <cell r="J214">
            <v>2</v>
          </cell>
          <cell r="K214">
            <v>46</v>
          </cell>
          <cell r="L214">
            <v>73</v>
          </cell>
          <cell r="M214">
            <v>51</v>
          </cell>
          <cell r="O214">
            <v>1</v>
          </cell>
          <cell r="P214">
            <v>22</v>
          </cell>
          <cell r="Q214">
            <v>30</v>
          </cell>
          <cell r="R214">
            <v>19</v>
          </cell>
          <cell r="S214">
            <v>1</v>
          </cell>
          <cell r="T214">
            <v>24</v>
          </cell>
          <cell r="U214">
            <v>6</v>
          </cell>
          <cell r="V214">
            <v>43</v>
          </cell>
          <cell r="W214">
            <v>32</v>
          </cell>
        </row>
        <row r="215">
          <cell r="J215">
            <v>1</v>
          </cell>
          <cell r="K215">
            <v>12</v>
          </cell>
          <cell r="L215">
            <v>16</v>
          </cell>
          <cell r="M215">
            <v>11</v>
          </cell>
          <cell r="O215">
            <v>1</v>
          </cell>
          <cell r="P215">
            <v>6</v>
          </cell>
          <cell r="Q215">
            <v>6</v>
          </cell>
          <cell r="R215">
            <v>3</v>
          </cell>
          <cell r="S215">
            <v>0</v>
          </cell>
          <cell r="T215">
            <v>6</v>
          </cell>
          <cell r="U215">
            <v>1</v>
          </cell>
          <cell r="V215">
            <v>10</v>
          </cell>
          <cell r="W215">
            <v>8</v>
          </cell>
        </row>
        <row r="216">
          <cell r="J216">
            <v>1</v>
          </cell>
          <cell r="K216">
            <v>25</v>
          </cell>
          <cell r="L216">
            <v>36</v>
          </cell>
          <cell r="M216">
            <v>21</v>
          </cell>
          <cell r="O216">
            <v>0</v>
          </cell>
          <cell r="P216">
            <v>10</v>
          </cell>
          <cell r="Q216">
            <v>16</v>
          </cell>
          <cell r="R216">
            <v>9</v>
          </cell>
          <cell r="S216">
            <v>1</v>
          </cell>
          <cell r="T216">
            <v>15</v>
          </cell>
          <cell r="U216">
            <v>5</v>
          </cell>
          <cell r="V216">
            <v>20</v>
          </cell>
          <cell r="W216">
            <v>12</v>
          </cell>
        </row>
        <row r="217">
          <cell r="J217">
            <v>0</v>
          </cell>
          <cell r="K217">
            <v>26</v>
          </cell>
          <cell r="L217">
            <v>37</v>
          </cell>
          <cell r="M217">
            <v>21</v>
          </cell>
          <cell r="O217">
            <v>0</v>
          </cell>
          <cell r="P217">
            <v>12</v>
          </cell>
          <cell r="Q217">
            <v>13</v>
          </cell>
          <cell r="R217">
            <v>5</v>
          </cell>
          <cell r="S217">
            <v>0</v>
          </cell>
          <cell r="T217">
            <v>14</v>
          </cell>
          <cell r="U217">
            <v>3</v>
          </cell>
          <cell r="V217">
            <v>24</v>
          </cell>
          <cell r="W217">
            <v>16</v>
          </cell>
        </row>
        <row r="218">
          <cell r="J218">
            <v>0</v>
          </cell>
          <cell r="K218">
            <v>23</v>
          </cell>
          <cell r="L218">
            <v>40</v>
          </cell>
          <cell r="M218">
            <v>22</v>
          </cell>
          <cell r="O218">
            <v>0</v>
          </cell>
          <cell r="P218">
            <v>17</v>
          </cell>
          <cell r="Q218">
            <v>19</v>
          </cell>
          <cell r="R218">
            <v>10</v>
          </cell>
          <cell r="S218">
            <v>0</v>
          </cell>
          <cell r="T218">
            <v>6</v>
          </cell>
          <cell r="U218">
            <v>1</v>
          </cell>
          <cell r="V218">
            <v>21</v>
          </cell>
          <cell r="W218">
            <v>12</v>
          </cell>
        </row>
        <row r="219">
          <cell r="J219">
            <v>0</v>
          </cell>
          <cell r="K219">
            <v>2</v>
          </cell>
          <cell r="L219">
            <v>17</v>
          </cell>
          <cell r="M219">
            <v>8</v>
          </cell>
          <cell r="O219">
            <v>0</v>
          </cell>
          <cell r="P219">
            <v>1</v>
          </cell>
          <cell r="Q219">
            <v>8</v>
          </cell>
          <cell r="R219">
            <v>2</v>
          </cell>
          <cell r="S219">
            <v>0</v>
          </cell>
          <cell r="T219">
            <v>1</v>
          </cell>
          <cell r="U219">
            <v>1</v>
          </cell>
          <cell r="V219">
            <v>9</v>
          </cell>
          <cell r="W219">
            <v>6</v>
          </cell>
        </row>
        <row r="220">
          <cell r="J220">
            <v>1</v>
          </cell>
          <cell r="K220">
            <v>22</v>
          </cell>
          <cell r="L220">
            <v>42</v>
          </cell>
          <cell r="M220">
            <v>21</v>
          </cell>
          <cell r="O220">
            <v>0</v>
          </cell>
          <cell r="P220">
            <v>15</v>
          </cell>
          <cell r="Q220">
            <v>21</v>
          </cell>
          <cell r="R220">
            <v>8</v>
          </cell>
          <cell r="S220">
            <v>1</v>
          </cell>
          <cell r="T220">
            <v>7</v>
          </cell>
          <cell r="U220">
            <v>0</v>
          </cell>
          <cell r="V220">
            <v>21</v>
          </cell>
          <cell r="W220">
            <v>13</v>
          </cell>
        </row>
        <row r="221">
          <cell r="J221">
            <v>3</v>
          </cell>
          <cell r="K221">
            <v>17</v>
          </cell>
          <cell r="L221">
            <v>38</v>
          </cell>
          <cell r="M221">
            <v>29</v>
          </cell>
          <cell r="O221">
            <v>1</v>
          </cell>
          <cell r="P221">
            <v>9</v>
          </cell>
          <cell r="Q221">
            <v>16</v>
          </cell>
          <cell r="R221">
            <v>12</v>
          </cell>
          <cell r="S221">
            <v>2</v>
          </cell>
          <cell r="T221">
            <v>8</v>
          </cell>
          <cell r="U221">
            <v>2</v>
          </cell>
          <cell r="V221">
            <v>22</v>
          </cell>
          <cell r="W221">
            <v>17</v>
          </cell>
        </row>
        <row r="222">
          <cell r="J222">
            <v>3</v>
          </cell>
          <cell r="K222">
            <v>27</v>
          </cell>
          <cell r="L222">
            <v>21</v>
          </cell>
          <cell r="M222">
            <v>18</v>
          </cell>
          <cell r="O222">
            <v>0</v>
          </cell>
          <cell r="P222">
            <v>9</v>
          </cell>
          <cell r="Q222">
            <v>10</v>
          </cell>
          <cell r="R222">
            <v>8</v>
          </cell>
          <cell r="S222">
            <v>3</v>
          </cell>
          <cell r="T222">
            <v>18</v>
          </cell>
          <cell r="U222">
            <v>3</v>
          </cell>
          <cell r="V222">
            <v>11</v>
          </cell>
          <cell r="W222">
            <v>10</v>
          </cell>
        </row>
        <row r="223">
          <cell r="J223">
            <v>2</v>
          </cell>
          <cell r="K223">
            <v>56</v>
          </cell>
          <cell r="L223">
            <v>88</v>
          </cell>
          <cell r="M223">
            <v>69</v>
          </cell>
          <cell r="O223">
            <v>1</v>
          </cell>
          <cell r="P223">
            <v>29</v>
          </cell>
          <cell r="Q223">
            <v>27</v>
          </cell>
          <cell r="R223">
            <v>19</v>
          </cell>
          <cell r="S223">
            <v>1</v>
          </cell>
          <cell r="T223">
            <v>27</v>
          </cell>
          <cell r="U223">
            <v>9</v>
          </cell>
          <cell r="V223">
            <v>61</v>
          </cell>
          <cell r="W223">
            <v>50</v>
          </cell>
        </row>
        <row r="224">
          <cell r="J224">
            <v>0</v>
          </cell>
          <cell r="K224">
            <v>21</v>
          </cell>
          <cell r="L224">
            <v>37</v>
          </cell>
          <cell r="M224">
            <v>25</v>
          </cell>
          <cell r="O224">
            <v>0</v>
          </cell>
          <cell r="P224">
            <v>10</v>
          </cell>
          <cell r="Q224">
            <v>20</v>
          </cell>
          <cell r="R224">
            <v>13</v>
          </cell>
          <cell r="S224">
            <v>0</v>
          </cell>
          <cell r="T224">
            <v>11</v>
          </cell>
          <cell r="U224">
            <v>1</v>
          </cell>
          <cell r="V224">
            <v>17</v>
          </cell>
          <cell r="W224">
            <v>12</v>
          </cell>
        </row>
        <row r="225">
          <cell r="J225">
            <v>1</v>
          </cell>
          <cell r="K225">
            <v>10</v>
          </cell>
          <cell r="L225">
            <v>15</v>
          </cell>
          <cell r="M225">
            <v>9</v>
          </cell>
          <cell r="O225">
            <v>1</v>
          </cell>
          <cell r="P225">
            <v>4</v>
          </cell>
          <cell r="Q225">
            <v>7</v>
          </cell>
          <cell r="R225">
            <v>4</v>
          </cell>
          <cell r="S225">
            <v>0</v>
          </cell>
          <cell r="T225">
            <v>6</v>
          </cell>
          <cell r="U225">
            <v>1</v>
          </cell>
          <cell r="V225">
            <v>8</v>
          </cell>
          <cell r="W225">
            <v>5</v>
          </cell>
        </row>
        <row r="226">
          <cell r="J226">
            <v>1</v>
          </cell>
          <cell r="K226">
            <v>11</v>
          </cell>
          <cell r="L226">
            <v>31</v>
          </cell>
          <cell r="M226">
            <v>20</v>
          </cell>
          <cell r="O226">
            <v>1</v>
          </cell>
          <cell r="P226">
            <v>6</v>
          </cell>
          <cell r="Q226">
            <v>14</v>
          </cell>
          <cell r="R226">
            <v>8</v>
          </cell>
          <cell r="S226">
            <v>0</v>
          </cell>
          <cell r="T226">
            <v>5</v>
          </cell>
          <cell r="U226">
            <v>0</v>
          </cell>
          <cell r="V226">
            <v>17</v>
          </cell>
          <cell r="W226">
            <v>12</v>
          </cell>
        </row>
        <row r="227">
          <cell r="J227">
            <v>0</v>
          </cell>
          <cell r="K227">
            <v>17</v>
          </cell>
          <cell r="L227">
            <v>39</v>
          </cell>
          <cell r="M227">
            <v>27</v>
          </cell>
          <cell r="O227">
            <v>0</v>
          </cell>
          <cell r="P227">
            <v>10</v>
          </cell>
          <cell r="Q227">
            <v>17</v>
          </cell>
          <cell r="R227">
            <v>13</v>
          </cell>
          <cell r="S227">
            <v>0</v>
          </cell>
          <cell r="T227">
            <v>7</v>
          </cell>
          <cell r="U227">
            <v>0</v>
          </cell>
          <cell r="V227">
            <v>22</v>
          </cell>
          <cell r="W227">
            <v>14</v>
          </cell>
        </row>
        <row r="228">
          <cell r="J228">
            <v>0</v>
          </cell>
          <cell r="K228">
            <v>13</v>
          </cell>
          <cell r="L228">
            <v>32</v>
          </cell>
          <cell r="M228">
            <v>23</v>
          </cell>
          <cell r="O228">
            <v>0</v>
          </cell>
          <cell r="P228">
            <v>6</v>
          </cell>
          <cell r="Q228">
            <v>14</v>
          </cell>
          <cell r="R228">
            <v>9</v>
          </cell>
          <cell r="S228">
            <v>0</v>
          </cell>
          <cell r="T228">
            <v>7</v>
          </cell>
          <cell r="U228">
            <v>1</v>
          </cell>
          <cell r="V228">
            <v>18</v>
          </cell>
          <cell r="W228">
            <v>14</v>
          </cell>
        </row>
        <row r="229">
          <cell r="J229">
            <v>0</v>
          </cell>
          <cell r="K229">
            <v>28</v>
          </cell>
          <cell r="L229">
            <v>59</v>
          </cell>
          <cell r="M229">
            <v>36</v>
          </cell>
          <cell r="O229">
            <v>0</v>
          </cell>
          <cell r="P229">
            <v>17</v>
          </cell>
          <cell r="Q229">
            <v>25</v>
          </cell>
          <cell r="R229">
            <v>14</v>
          </cell>
          <cell r="S229">
            <v>0</v>
          </cell>
          <cell r="T229">
            <v>11</v>
          </cell>
          <cell r="U229">
            <v>1</v>
          </cell>
          <cell r="V229">
            <v>34</v>
          </cell>
          <cell r="W229">
            <v>22</v>
          </cell>
        </row>
        <row r="230">
          <cell r="J230">
            <v>8</v>
          </cell>
          <cell r="K230">
            <v>79</v>
          </cell>
          <cell r="L230">
            <v>121</v>
          </cell>
          <cell r="M230">
            <v>77</v>
          </cell>
          <cell r="O230">
            <v>5</v>
          </cell>
          <cell r="P230">
            <v>41</v>
          </cell>
          <cell r="Q230">
            <v>57</v>
          </cell>
          <cell r="R230">
            <v>34</v>
          </cell>
          <cell r="S230">
            <v>3</v>
          </cell>
          <cell r="T230">
            <v>38</v>
          </cell>
          <cell r="U230">
            <v>3</v>
          </cell>
          <cell r="V230">
            <v>64</v>
          </cell>
          <cell r="W230">
            <v>43</v>
          </cell>
        </row>
        <row r="231">
          <cell r="J231">
            <v>1</v>
          </cell>
          <cell r="K231">
            <v>27</v>
          </cell>
          <cell r="L231">
            <v>46</v>
          </cell>
          <cell r="M231">
            <v>33</v>
          </cell>
          <cell r="O231">
            <v>0</v>
          </cell>
          <cell r="P231">
            <v>10</v>
          </cell>
          <cell r="Q231">
            <v>16</v>
          </cell>
          <cell r="R231">
            <v>9</v>
          </cell>
          <cell r="S231">
            <v>1</v>
          </cell>
          <cell r="T231">
            <v>17</v>
          </cell>
          <cell r="U231">
            <v>6</v>
          </cell>
          <cell r="V231">
            <v>30</v>
          </cell>
          <cell r="W231">
            <v>24</v>
          </cell>
        </row>
        <row r="232">
          <cell r="J232">
            <v>2</v>
          </cell>
          <cell r="K232">
            <v>26</v>
          </cell>
          <cell r="L232">
            <v>48</v>
          </cell>
          <cell r="M232">
            <v>31</v>
          </cell>
          <cell r="O232">
            <v>1</v>
          </cell>
          <cell r="P232">
            <v>15</v>
          </cell>
          <cell r="Q232">
            <v>17</v>
          </cell>
          <cell r="R232">
            <v>11</v>
          </cell>
          <cell r="S232">
            <v>1</v>
          </cell>
          <cell r="T232">
            <v>11</v>
          </cell>
          <cell r="U232">
            <v>2</v>
          </cell>
          <cell r="V232">
            <v>31</v>
          </cell>
          <cell r="W232">
            <v>20</v>
          </cell>
        </row>
        <row r="233">
          <cell r="J233">
            <v>3</v>
          </cell>
          <cell r="K233">
            <v>24</v>
          </cell>
          <cell r="L233">
            <v>44</v>
          </cell>
          <cell r="M233">
            <v>23</v>
          </cell>
          <cell r="O233">
            <v>1</v>
          </cell>
          <cell r="P233">
            <v>13</v>
          </cell>
          <cell r="Q233">
            <v>20</v>
          </cell>
          <cell r="R233">
            <v>9</v>
          </cell>
          <cell r="S233">
            <v>2</v>
          </cell>
          <cell r="T233">
            <v>11</v>
          </cell>
          <cell r="U233">
            <v>3</v>
          </cell>
          <cell r="V233">
            <v>24</v>
          </cell>
          <cell r="W233">
            <v>14</v>
          </cell>
        </row>
        <row r="234">
          <cell r="J234">
            <v>2</v>
          </cell>
          <cell r="K234">
            <v>41</v>
          </cell>
          <cell r="L234">
            <v>64</v>
          </cell>
          <cell r="M234">
            <v>40</v>
          </cell>
          <cell r="O234">
            <v>0</v>
          </cell>
          <cell r="P234">
            <v>23</v>
          </cell>
          <cell r="Q234">
            <v>26</v>
          </cell>
          <cell r="R234">
            <v>13</v>
          </cell>
          <cell r="S234">
            <v>2</v>
          </cell>
          <cell r="T234">
            <v>18</v>
          </cell>
          <cell r="U234">
            <v>2</v>
          </cell>
          <cell r="V234">
            <v>38</v>
          </cell>
          <cell r="W234">
            <v>27</v>
          </cell>
        </row>
        <row r="235">
          <cell r="J235">
            <v>0</v>
          </cell>
          <cell r="K235">
            <v>21</v>
          </cell>
          <cell r="L235">
            <v>61</v>
          </cell>
          <cell r="M235">
            <v>38</v>
          </cell>
          <cell r="O235">
            <v>0</v>
          </cell>
          <cell r="P235">
            <v>12</v>
          </cell>
          <cell r="Q235">
            <v>24</v>
          </cell>
          <cell r="R235">
            <v>16</v>
          </cell>
          <cell r="S235">
            <v>0</v>
          </cell>
          <cell r="T235">
            <v>9</v>
          </cell>
          <cell r="U235">
            <v>2</v>
          </cell>
          <cell r="V235">
            <v>37</v>
          </cell>
          <cell r="W235">
            <v>22</v>
          </cell>
        </row>
        <row r="236">
          <cell r="J236">
            <v>3</v>
          </cell>
          <cell r="K236">
            <v>28</v>
          </cell>
          <cell r="L236">
            <v>24</v>
          </cell>
          <cell r="M236">
            <v>12</v>
          </cell>
          <cell r="O236">
            <v>2</v>
          </cell>
          <cell r="P236">
            <v>15</v>
          </cell>
          <cell r="Q236">
            <v>9</v>
          </cell>
          <cell r="R236">
            <v>3</v>
          </cell>
          <cell r="S236">
            <v>1</v>
          </cell>
          <cell r="T236">
            <v>13</v>
          </cell>
          <cell r="U236">
            <v>3</v>
          </cell>
          <cell r="V236">
            <v>15</v>
          </cell>
          <cell r="W236">
            <v>9</v>
          </cell>
        </row>
        <row r="237">
          <cell r="J237">
            <v>0</v>
          </cell>
          <cell r="K237">
            <v>14</v>
          </cell>
          <cell r="L237">
            <v>30</v>
          </cell>
          <cell r="M237">
            <v>17</v>
          </cell>
          <cell r="O237">
            <v>0</v>
          </cell>
          <cell r="P237">
            <v>7</v>
          </cell>
          <cell r="Q237">
            <v>12</v>
          </cell>
          <cell r="R237">
            <v>4</v>
          </cell>
          <cell r="S237">
            <v>0</v>
          </cell>
          <cell r="T237">
            <v>7</v>
          </cell>
          <cell r="U237">
            <v>2</v>
          </cell>
          <cell r="V237">
            <v>18</v>
          </cell>
          <cell r="W237">
            <v>13</v>
          </cell>
        </row>
        <row r="238">
          <cell r="J238">
            <v>0</v>
          </cell>
          <cell r="K238">
            <v>0</v>
          </cell>
          <cell r="L238">
            <v>12</v>
          </cell>
          <cell r="M238">
            <v>8</v>
          </cell>
          <cell r="O238">
            <v>0</v>
          </cell>
          <cell r="P238">
            <v>0</v>
          </cell>
          <cell r="Q238">
            <v>6</v>
          </cell>
          <cell r="R238">
            <v>5</v>
          </cell>
          <cell r="S238">
            <v>0</v>
          </cell>
          <cell r="T238">
            <v>0</v>
          </cell>
          <cell r="U238">
            <v>0</v>
          </cell>
          <cell r="V238">
            <v>6</v>
          </cell>
          <cell r="W238">
            <v>3</v>
          </cell>
        </row>
        <row r="239">
          <cell r="J239">
            <v>0</v>
          </cell>
          <cell r="K239">
            <v>12</v>
          </cell>
          <cell r="L239">
            <v>33</v>
          </cell>
          <cell r="M239">
            <v>19</v>
          </cell>
          <cell r="O239">
            <v>0</v>
          </cell>
          <cell r="P239">
            <v>6</v>
          </cell>
          <cell r="Q239">
            <v>17</v>
          </cell>
          <cell r="R239">
            <v>9</v>
          </cell>
          <cell r="S239">
            <v>0</v>
          </cell>
          <cell r="T239">
            <v>6</v>
          </cell>
          <cell r="U239">
            <v>2</v>
          </cell>
          <cell r="V239">
            <v>16</v>
          </cell>
          <cell r="W239">
            <v>10</v>
          </cell>
        </row>
        <row r="240">
          <cell r="J240">
            <v>17</v>
          </cell>
          <cell r="K240">
            <v>86</v>
          </cell>
          <cell r="L240">
            <v>61</v>
          </cell>
          <cell r="M240">
            <v>32</v>
          </cell>
          <cell r="O240">
            <v>8</v>
          </cell>
          <cell r="P240">
            <v>45</v>
          </cell>
          <cell r="Q240">
            <v>26</v>
          </cell>
          <cell r="R240">
            <v>14</v>
          </cell>
          <cell r="S240">
            <v>9</v>
          </cell>
          <cell r="T240">
            <v>41</v>
          </cell>
          <cell r="U240">
            <v>16</v>
          </cell>
          <cell r="V240">
            <v>35</v>
          </cell>
          <cell r="W240">
            <v>18</v>
          </cell>
        </row>
        <row r="241">
          <cell r="J241">
            <v>0</v>
          </cell>
          <cell r="K241">
            <v>55</v>
          </cell>
          <cell r="L241">
            <v>40</v>
          </cell>
          <cell r="M241">
            <v>12</v>
          </cell>
          <cell r="O241">
            <v>0</v>
          </cell>
          <cell r="P241">
            <v>27</v>
          </cell>
          <cell r="Q241">
            <v>20</v>
          </cell>
          <cell r="R241">
            <v>2</v>
          </cell>
          <cell r="S241">
            <v>0</v>
          </cell>
          <cell r="T241">
            <v>28</v>
          </cell>
          <cell r="U241">
            <v>4</v>
          </cell>
          <cell r="V241">
            <v>20</v>
          </cell>
          <cell r="W241">
            <v>10</v>
          </cell>
        </row>
        <row r="242">
          <cell r="J242">
            <v>5</v>
          </cell>
          <cell r="K242">
            <v>16</v>
          </cell>
          <cell r="L242">
            <v>12</v>
          </cell>
          <cell r="M242">
            <v>6</v>
          </cell>
          <cell r="O242">
            <v>4</v>
          </cell>
          <cell r="P242">
            <v>10</v>
          </cell>
          <cell r="Q242">
            <v>5</v>
          </cell>
          <cell r="R242">
            <v>1</v>
          </cell>
          <cell r="S242">
            <v>1</v>
          </cell>
          <cell r="T242">
            <v>6</v>
          </cell>
          <cell r="U242">
            <v>2</v>
          </cell>
          <cell r="V242">
            <v>7</v>
          </cell>
          <cell r="W242">
            <v>5</v>
          </cell>
        </row>
        <row r="243">
          <cell r="J243">
            <v>0</v>
          </cell>
          <cell r="K243">
            <v>1</v>
          </cell>
          <cell r="L243">
            <v>13</v>
          </cell>
          <cell r="M243">
            <v>8</v>
          </cell>
          <cell r="O243">
            <v>0</v>
          </cell>
          <cell r="P243">
            <v>1</v>
          </cell>
          <cell r="Q243">
            <v>7</v>
          </cell>
          <cell r="R243">
            <v>4</v>
          </cell>
          <cell r="S243">
            <v>0</v>
          </cell>
          <cell r="T243">
            <v>0</v>
          </cell>
          <cell r="U243">
            <v>0</v>
          </cell>
          <cell r="V243">
            <v>6</v>
          </cell>
          <cell r="W243">
            <v>4</v>
          </cell>
        </row>
        <row r="244">
          <cell r="J244">
            <v>1</v>
          </cell>
          <cell r="K244">
            <v>23</v>
          </cell>
          <cell r="L244">
            <v>18</v>
          </cell>
          <cell r="M244">
            <v>14</v>
          </cell>
          <cell r="O244">
            <v>1</v>
          </cell>
          <cell r="P244">
            <v>13</v>
          </cell>
          <cell r="Q244">
            <v>6</v>
          </cell>
          <cell r="R244">
            <v>5</v>
          </cell>
          <cell r="S244">
            <v>0</v>
          </cell>
          <cell r="T244">
            <v>10</v>
          </cell>
          <cell r="U244">
            <v>3</v>
          </cell>
          <cell r="V244">
            <v>12</v>
          </cell>
          <cell r="W244">
            <v>9</v>
          </cell>
        </row>
        <row r="245">
          <cell r="J245">
            <v>0</v>
          </cell>
          <cell r="K245">
            <v>3</v>
          </cell>
          <cell r="L245">
            <v>13</v>
          </cell>
          <cell r="M245">
            <v>8</v>
          </cell>
          <cell r="O245">
            <v>0</v>
          </cell>
          <cell r="P245">
            <v>2</v>
          </cell>
          <cell r="Q245">
            <v>6</v>
          </cell>
          <cell r="R245">
            <v>3</v>
          </cell>
          <cell r="S245">
            <v>0</v>
          </cell>
          <cell r="T245">
            <v>1</v>
          </cell>
          <cell r="U245">
            <v>0</v>
          </cell>
          <cell r="V245">
            <v>7</v>
          </cell>
          <cell r="W245">
            <v>5</v>
          </cell>
        </row>
        <row r="246">
          <cell r="J246">
            <v>0</v>
          </cell>
          <cell r="K246">
            <v>15</v>
          </cell>
          <cell r="L246">
            <v>22</v>
          </cell>
          <cell r="M246">
            <v>12</v>
          </cell>
          <cell r="O246">
            <v>0</v>
          </cell>
          <cell r="P246">
            <v>7</v>
          </cell>
          <cell r="Q246">
            <v>11</v>
          </cell>
          <cell r="R246">
            <v>7</v>
          </cell>
          <cell r="S246">
            <v>0</v>
          </cell>
          <cell r="T246">
            <v>8</v>
          </cell>
          <cell r="U246">
            <v>3</v>
          </cell>
          <cell r="V246">
            <v>11</v>
          </cell>
          <cell r="W246">
            <v>5</v>
          </cell>
        </row>
        <row r="247">
          <cell r="J247">
            <v>0</v>
          </cell>
          <cell r="K247">
            <v>3</v>
          </cell>
          <cell r="L247">
            <v>19</v>
          </cell>
          <cell r="M247">
            <v>7</v>
          </cell>
          <cell r="O247">
            <v>0</v>
          </cell>
          <cell r="P247">
            <v>2</v>
          </cell>
          <cell r="Q247">
            <v>8</v>
          </cell>
          <cell r="R247">
            <v>1</v>
          </cell>
          <cell r="S247">
            <v>0</v>
          </cell>
          <cell r="T247">
            <v>1</v>
          </cell>
          <cell r="U247">
            <v>0</v>
          </cell>
          <cell r="V247">
            <v>11</v>
          </cell>
          <cell r="W247">
            <v>6</v>
          </cell>
        </row>
        <row r="248">
          <cell r="J248">
            <v>1</v>
          </cell>
          <cell r="K248">
            <v>23</v>
          </cell>
          <cell r="L248">
            <v>26</v>
          </cell>
          <cell r="M248">
            <v>12</v>
          </cell>
          <cell r="O248">
            <v>0</v>
          </cell>
          <cell r="P248">
            <v>15</v>
          </cell>
          <cell r="Q248">
            <v>14</v>
          </cell>
          <cell r="R248">
            <v>7</v>
          </cell>
          <cell r="S248">
            <v>1</v>
          </cell>
          <cell r="T248">
            <v>8</v>
          </cell>
          <cell r="U248">
            <v>2</v>
          </cell>
          <cell r="V248">
            <v>12</v>
          </cell>
          <cell r="W248">
            <v>5</v>
          </cell>
        </row>
        <row r="249">
          <cell r="J249">
            <v>0</v>
          </cell>
          <cell r="K249">
            <v>5</v>
          </cell>
          <cell r="L249">
            <v>25</v>
          </cell>
          <cell r="M249">
            <v>14</v>
          </cell>
          <cell r="O249">
            <v>0</v>
          </cell>
          <cell r="P249">
            <v>4</v>
          </cell>
          <cell r="Q249">
            <v>11</v>
          </cell>
          <cell r="R249">
            <v>5</v>
          </cell>
          <cell r="S249">
            <v>0</v>
          </cell>
          <cell r="T249">
            <v>1</v>
          </cell>
          <cell r="U249">
            <v>0</v>
          </cell>
          <cell r="V249">
            <v>14</v>
          </cell>
          <cell r="W249">
            <v>9</v>
          </cell>
        </row>
        <row r="250">
          <cell r="J250">
            <v>0</v>
          </cell>
          <cell r="K250">
            <v>5</v>
          </cell>
          <cell r="L250">
            <v>24</v>
          </cell>
          <cell r="M250">
            <v>13</v>
          </cell>
          <cell r="O250">
            <v>0</v>
          </cell>
          <cell r="P250">
            <v>2</v>
          </cell>
          <cell r="Q250">
            <v>10</v>
          </cell>
          <cell r="R250">
            <v>5</v>
          </cell>
          <cell r="S250">
            <v>0</v>
          </cell>
          <cell r="T250">
            <v>3</v>
          </cell>
          <cell r="U250">
            <v>0</v>
          </cell>
          <cell r="V250">
            <v>14</v>
          </cell>
          <cell r="W250">
            <v>8</v>
          </cell>
        </row>
        <row r="251">
          <cell r="J251">
            <v>0</v>
          </cell>
          <cell r="K251">
            <v>7</v>
          </cell>
          <cell r="L251">
            <v>26</v>
          </cell>
          <cell r="M251">
            <v>20</v>
          </cell>
          <cell r="O251">
            <v>0</v>
          </cell>
          <cell r="P251">
            <v>4</v>
          </cell>
          <cell r="Q251">
            <v>9</v>
          </cell>
          <cell r="R251">
            <v>7</v>
          </cell>
          <cell r="S251">
            <v>0</v>
          </cell>
          <cell r="T251">
            <v>3</v>
          </cell>
          <cell r="U251">
            <v>0</v>
          </cell>
          <cell r="V251">
            <v>17</v>
          </cell>
          <cell r="W251">
            <v>13</v>
          </cell>
        </row>
        <row r="252">
          <cell r="J252">
            <v>0</v>
          </cell>
          <cell r="K252">
            <v>6</v>
          </cell>
          <cell r="L252">
            <v>31</v>
          </cell>
          <cell r="M252">
            <v>18</v>
          </cell>
          <cell r="O252">
            <v>0</v>
          </cell>
          <cell r="P252">
            <v>2</v>
          </cell>
          <cell r="Q252">
            <v>15</v>
          </cell>
          <cell r="R252">
            <v>8</v>
          </cell>
          <cell r="S252">
            <v>0</v>
          </cell>
          <cell r="T252">
            <v>4</v>
          </cell>
          <cell r="U252">
            <v>0</v>
          </cell>
          <cell r="V252">
            <v>16</v>
          </cell>
          <cell r="W252">
            <v>10</v>
          </cell>
        </row>
        <row r="253">
          <cell r="J253">
            <v>0</v>
          </cell>
          <cell r="K253">
            <v>0</v>
          </cell>
          <cell r="L253">
            <v>2</v>
          </cell>
          <cell r="M253">
            <v>2</v>
          </cell>
          <cell r="O253">
            <v>0</v>
          </cell>
          <cell r="P253">
            <v>0</v>
          </cell>
          <cell r="Q253">
            <v>1</v>
          </cell>
          <cell r="R253">
            <v>1</v>
          </cell>
          <cell r="S253">
            <v>0</v>
          </cell>
          <cell r="T253">
            <v>0</v>
          </cell>
          <cell r="U253">
            <v>0</v>
          </cell>
          <cell r="V253">
            <v>1</v>
          </cell>
          <cell r="W253">
            <v>1</v>
          </cell>
        </row>
        <row r="254">
          <cell r="J254">
            <v>0</v>
          </cell>
          <cell r="K254">
            <v>8</v>
          </cell>
          <cell r="L254">
            <v>22</v>
          </cell>
          <cell r="M254">
            <v>12</v>
          </cell>
          <cell r="O254">
            <v>0</v>
          </cell>
          <cell r="P254">
            <v>3</v>
          </cell>
          <cell r="Q254">
            <v>10</v>
          </cell>
          <cell r="R254">
            <v>4</v>
          </cell>
          <cell r="S254">
            <v>0</v>
          </cell>
          <cell r="T254">
            <v>5</v>
          </cell>
          <cell r="U254">
            <v>0</v>
          </cell>
          <cell r="V254">
            <v>12</v>
          </cell>
          <cell r="W254">
            <v>8</v>
          </cell>
        </row>
        <row r="255">
          <cell r="J255">
            <v>1</v>
          </cell>
          <cell r="K255">
            <v>5</v>
          </cell>
          <cell r="L255">
            <v>11</v>
          </cell>
          <cell r="M255">
            <v>7</v>
          </cell>
          <cell r="O255">
            <v>1</v>
          </cell>
          <cell r="P255">
            <v>4</v>
          </cell>
          <cell r="Q255">
            <v>4</v>
          </cell>
          <cell r="R255">
            <v>3</v>
          </cell>
          <cell r="S255">
            <v>0</v>
          </cell>
          <cell r="T255">
            <v>1</v>
          </cell>
          <cell r="U255">
            <v>1</v>
          </cell>
          <cell r="V255">
            <v>7</v>
          </cell>
          <cell r="W255">
            <v>4</v>
          </cell>
        </row>
        <row r="256">
          <cell r="J256">
            <v>9</v>
          </cell>
          <cell r="K256">
            <v>70</v>
          </cell>
          <cell r="L256">
            <v>32</v>
          </cell>
          <cell r="M256">
            <v>18</v>
          </cell>
          <cell r="O256">
            <v>4</v>
          </cell>
          <cell r="P256">
            <v>57</v>
          </cell>
          <cell r="Q256">
            <v>11</v>
          </cell>
          <cell r="R256">
            <v>6</v>
          </cell>
          <cell r="S256">
            <v>5</v>
          </cell>
          <cell r="T256">
            <v>13</v>
          </cell>
          <cell r="U256">
            <v>5</v>
          </cell>
          <cell r="V256">
            <v>21</v>
          </cell>
          <cell r="W256">
            <v>12</v>
          </cell>
        </row>
        <row r="257">
          <cell r="J257">
            <v>0</v>
          </cell>
          <cell r="K257">
            <v>6</v>
          </cell>
          <cell r="L257">
            <v>13</v>
          </cell>
          <cell r="M257">
            <v>9</v>
          </cell>
          <cell r="O257">
            <v>0</v>
          </cell>
          <cell r="P257">
            <v>5</v>
          </cell>
          <cell r="Q257">
            <v>6</v>
          </cell>
          <cell r="R257">
            <v>4</v>
          </cell>
          <cell r="S257">
            <v>0</v>
          </cell>
          <cell r="T257">
            <v>1</v>
          </cell>
          <cell r="U257">
            <v>1</v>
          </cell>
          <cell r="V257">
            <v>7</v>
          </cell>
          <cell r="W257">
            <v>5</v>
          </cell>
        </row>
        <row r="258">
          <cell r="J258">
            <v>1</v>
          </cell>
          <cell r="K258">
            <v>85</v>
          </cell>
          <cell r="L258">
            <v>23</v>
          </cell>
          <cell r="M258">
            <v>11</v>
          </cell>
          <cell r="O258">
            <v>1</v>
          </cell>
          <cell r="P258">
            <v>74</v>
          </cell>
          <cell r="Q258">
            <v>10</v>
          </cell>
          <cell r="R258">
            <v>4</v>
          </cell>
          <cell r="S258">
            <v>0</v>
          </cell>
          <cell r="T258">
            <v>11</v>
          </cell>
          <cell r="U258">
            <v>5</v>
          </cell>
          <cell r="V258">
            <v>13</v>
          </cell>
          <cell r="W258">
            <v>7</v>
          </cell>
        </row>
        <row r="259">
          <cell r="J259">
            <v>0</v>
          </cell>
          <cell r="K259">
            <v>0</v>
          </cell>
          <cell r="L259">
            <v>10</v>
          </cell>
          <cell r="M259">
            <v>10</v>
          </cell>
          <cell r="O259">
            <v>0</v>
          </cell>
          <cell r="P259">
            <v>0</v>
          </cell>
          <cell r="Q259">
            <v>5</v>
          </cell>
          <cell r="R259">
            <v>5</v>
          </cell>
          <cell r="S259">
            <v>0</v>
          </cell>
          <cell r="T259">
            <v>0</v>
          </cell>
          <cell r="U259">
            <v>0</v>
          </cell>
          <cell r="V259">
            <v>5</v>
          </cell>
          <cell r="W259">
            <v>5</v>
          </cell>
        </row>
        <row r="260">
          <cell r="J260">
            <v>0</v>
          </cell>
          <cell r="K260">
            <v>7</v>
          </cell>
          <cell r="L260">
            <v>46</v>
          </cell>
          <cell r="M260">
            <v>31</v>
          </cell>
          <cell r="O260">
            <v>0</v>
          </cell>
          <cell r="P260">
            <v>4</v>
          </cell>
          <cell r="Q260">
            <v>19</v>
          </cell>
          <cell r="R260">
            <v>11</v>
          </cell>
          <cell r="S260">
            <v>0</v>
          </cell>
          <cell r="T260">
            <v>3</v>
          </cell>
          <cell r="U260">
            <v>1</v>
          </cell>
          <cell r="V260">
            <v>27</v>
          </cell>
          <cell r="W260">
            <v>20</v>
          </cell>
        </row>
        <row r="261">
          <cell r="J261">
            <v>0</v>
          </cell>
          <cell r="K261">
            <v>3</v>
          </cell>
          <cell r="L261">
            <v>19</v>
          </cell>
          <cell r="M261">
            <v>10</v>
          </cell>
          <cell r="O261">
            <v>0</v>
          </cell>
          <cell r="P261">
            <v>2</v>
          </cell>
          <cell r="Q261">
            <v>6</v>
          </cell>
          <cell r="R261">
            <v>2</v>
          </cell>
          <cell r="S261">
            <v>0</v>
          </cell>
          <cell r="T261">
            <v>1</v>
          </cell>
          <cell r="U261">
            <v>0</v>
          </cell>
          <cell r="V261">
            <v>13</v>
          </cell>
          <cell r="W261">
            <v>8</v>
          </cell>
        </row>
        <row r="262">
          <cell r="J262">
            <v>0</v>
          </cell>
          <cell r="K262">
            <v>9</v>
          </cell>
          <cell r="L262">
            <v>52</v>
          </cell>
          <cell r="M262">
            <v>34</v>
          </cell>
          <cell r="O262">
            <v>0</v>
          </cell>
          <cell r="P262">
            <v>7</v>
          </cell>
          <cell r="Q262">
            <v>23</v>
          </cell>
          <cell r="R262">
            <v>18</v>
          </cell>
          <cell r="S262">
            <v>0</v>
          </cell>
          <cell r="T262">
            <v>2</v>
          </cell>
          <cell r="U262">
            <v>0</v>
          </cell>
          <cell r="V262">
            <v>29</v>
          </cell>
          <cell r="W262">
            <v>16</v>
          </cell>
        </row>
        <row r="263">
          <cell r="J263">
            <v>1</v>
          </cell>
          <cell r="K263">
            <v>8</v>
          </cell>
          <cell r="L263">
            <v>31</v>
          </cell>
          <cell r="M263">
            <v>19</v>
          </cell>
          <cell r="O263">
            <v>0</v>
          </cell>
          <cell r="P263">
            <v>5</v>
          </cell>
          <cell r="Q263">
            <v>15</v>
          </cell>
          <cell r="R263">
            <v>10</v>
          </cell>
          <cell r="S263">
            <v>1</v>
          </cell>
          <cell r="T263">
            <v>3</v>
          </cell>
          <cell r="U263">
            <v>1</v>
          </cell>
          <cell r="V263">
            <v>16</v>
          </cell>
          <cell r="W263">
            <v>9</v>
          </cell>
        </row>
        <row r="264">
          <cell r="J264">
            <v>0</v>
          </cell>
          <cell r="K264">
            <v>5</v>
          </cell>
          <cell r="L264">
            <v>28</v>
          </cell>
          <cell r="M264">
            <v>17</v>
          </cell>
          <cell r="O264">
            <v>0</v>
          </cell>
          <cell r="P264">
            <v>2</v>
          </cell>
          <cell r="Q264">
            <v>13</v>
          </cell>
          <cell r="R264">
            <v>8</v>
          </cell>
          <cell r="S264">
            <v>0</v>
          </cell>
          <cell r="T264">
            <v>3</v>
          </cell>
          <cell r="U264">
            <v>0</v>
          </cell>
          <cell r="V264">
            <v>15</v>
          </cell>
          <cell r="W264">
            <v>9</v>
          </cell>
        </row>
        <row r="265">
          <cell r="J265">
            <v>1</v>
          </cell>
          <cell r="K265">
            <v>10</v>
          </cell>
          <cell r="L265">
            <v>39</v>
          </cell>
          <cell r="M265">
            <v>23</v>
          </cell>
          <cell r="O265">
            <v>0</v>
          </cell>
          <cell r="P265">
            <v>7</v>
          </cell>
          <cell r="Q265">
            <v>16</v>
          </cell>
          <cell r="R265">
            <v>8</v>
          </cell>
          <cell r="S265">
            <v>1</v>
          </cell>
          <cell r="T265">
            <v>3</v>
          </cell>
          <cell r="U265">
            <v>0</v>
          </cell>
          <cell r="V265">
            <v>23</v>
          </cell>
          <cell r="W265">
            <v>15</v>
          </cell>
        </row>
        <row r="266">
          <cell r="J266">
            <v>0</v>
          </cell>
          <cell r="K266">
            <v>18</v>
          </cell>
          <cell r="L266">
            <v>28</v>
          </cell>
          <cell r="M266">
            <v>17</v>
          </cell>
          <cell r="O266">
            <v>0</v>
          </cell>
          <cell r="P266">
            <v>9</v>
          </cell>
          <cell r="Q266">
            <v>14</v>
          </cell>
          <cell r="R266">
            <v>10</v>
          </cell>
          <cell r="S266">
            <v>0</v>
          </cell>
          <cell r="T266">
            <v>9</v>
          </cell>
          <cell r="U266">
            <v>1</v>
          </cell>
          <cell r="V266">
            <v>14</v>
          </cell>
          <cell r="W266">
            <v>7</v>
          </cell>
        </row>
        <row r="267">
          <cell r="J267">
            <v>2</v>
          </cell>
          <cell r="K267">
            <v>12</v>
          </cell>
          <cell r="L267">
            <v>36</v>
          </cell>
          <cell r="M267">
            <v>22</v>
          </cell>
          <cell r="O267">
            <v>0</v>
          </cell>
          <cell r="P267">
            <v>8</v>
          </cell>
          <cell r="Q267">
            <v>18</v>
          </cell>
          <cell r="R267">
            <v>11</v>
          </cell>
          <cell r="S267">
            <v>2</v>
          </cell>
          <cell r="T267">
            <v>4</v>
          </cell>
          <cell r="U267">
            <v>2</v>
          </cell>
          <cell r="V267">
            <v>18</v>
          </cell>
          <cell r="W267">
            <v>11</v>
          </cell>
        </row>
        <row r="268">
          <cell r="J268">
            <v>4</v>
          </cell>
          <cell r="K268">
            <v>63</v>
          </cell>
          <cell r="L268">
            <v>35</v>
          </cell>
          <cell r="M268">
            <v>22</v>
          </cell>
          <cell r="O268">
            <v>3</v>
          </cell>
          <cell r="P268">
            <v>45</v>
          </cell>
          <cell r="Q268">
            <v>14</v>
          </cell>
          <cell r="R268">
            <v>8</v>
          </cell>
          <cell r="S268">
            <v>1</v>
          </cell>
          <cell r="T268">
            <v>18</v>
          </cell>
          <cell r="U268">
            <v>10</v>
          </cell>
          <cell r="V268">
            <v>21</v>
          </cell>
          <cell r="W268">
            <v>14</v>
          </cell>
        </row>
        <row r="269">
          <cell r="J269">
            <v>0</v>
          </cell>
          <cell r="K269">
            <v>12</v>
          </cell>
          <cell r="L269">
            <v>22</v>
          </cell>
          <cell r="M269">
            <v>12</v>
          </cell>
          <cell r="O269">
            <v>0</v>
          </cell>
          <cell r="P269">
            <v>4</v>
          </cell>
          <cell r="Q269">
            <v>12</v>
          </cell>
          <cell r="R269">
            <v>4</v>
          </cell>
          <cell r="S269">
            <v>0</v>
          </cell>
          <cell r="T269">
            <v>8</v>
          </cell>
          <cell r="U269">
            <v>1</v>
          </cell>
          <cell r="V269">
            <v>10</v>
          </cell>
          <cell r="W269">
            <v>8</v>
          </cell>
        </row>
        <row r="270">
          <cell r="J270">
            <v>0</v>
          </cell>
          <cell r="K270">
            <v>9</v>
          </cell>
          <cell r="L270">
            <v>20</v>
          </cell>
          <cell r="M270">
            <v>12</v>
          </cell>
          <cell r="O270">
            <v>0</v>
          </cell>
          <cell r="P270">
            <v>4</v>
          </cell>
          <cell r="Q270">
            <v>11</v>
          </cell>
          <cell r="R270">
            <v>8</v>
          </cell>
          <cell r="S270">
            <v>0</v>
          </cell>
          <cell r="T270">
            <v>5</v>
          </cell>
          <cell r="U270">
            <v>1</v>
          </cell>
          <cell r="V270">
            <v>9</v>
          </cell>
          <cell r="W270">
            <v>4</v>
          </cell>
        </row>
        <row r="271">
          <cell r="J271">
            <v>1</v>
          </cell>
          <cell r="K271">
            <v>11</v>
          </cell>
          <cell r="L271">
            <v>19</v>
          </cell>
          <cell r="M271">
            <v>11</v>
          </cell>
          <cell r="O271">
            <v>0</v>
          </cell>
          <cell r="P271">
            <v>8</v>
          </cell>
          <cell r="Q271">
            <v>7</v>
          </cell>
          <cell r="R271">
            <v>3</v>
          </cell>
          <cell r="S271">
            <v>1</v>
          </cell>
          <cell r="T271">
            <v>3</v>
          </cell>
          <cell r="U271">
            <v>0</v>
          </cell>
          <cell r="V271">
            <v>12</v>
          </cell>
          <cell r="W271">
            <v>8</v>
          </cell>
        </row>
        <row r="272">
          <cell r="J272">
            <v>1</v>
          </cell>
          <cell r="K272">
            <v>4</v>
          </cell>
          <cell r="L272">
            <v>2</v>
          </cell>
          <cell r="M272">
            <v>2</v>
          </cell>
          <cell r="O272">
            <v>1</v>
          </cell>
          <cell r="P272">
            <v>4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2</v>
          </cell>
          <cell r="W272">
            <v>2</v>
          </cell>
        </row>
        <row r="273">
          <cell r="J273">
            <v>3</v>
          </cell>
          <cell r="K273">
            <v>59</v>
          </cell>
          <cell r="L273">
            <v>68</v>
          </cell>
          <cell r="M273">
            <v>45</v>
          </cell>
          <cell r="O273">
            <v>1</v>
          </cell>
          <cell r="P273">
            <v>29</v>
          </cell>
          <cell r="Q273">
            <v>35</v>
          </cell>
          <cell r="R273">
            <v>23</v>
          </cell>
          <cell r="S273">
            <v>2</v>
          </cell>
          <cell r="T273">
            <v>30</v>
          </cell>
          <cell r="U273">
            <v>2</v>
          </cell>
          <cell r="V273">
            <v>33</v>
          </cell>
          <cell r="W273">
            <v>22</v>
          </cell>
        </row>
        <row r="274">
          <cell r="J274">
            <v>1</v>
          </cell>
          <cell r="K274">
            <v>34</v>
          </cell>
          <cell r="L274">
            <v>87</v>
          </cell>
          <cell r="M274">
            <v>67</v>
          </cell>
          <cell r="O274">
            <v>0</v>
          </cell>
          <cell r="P274">
            <v>18</v>
          </cell>
          <cell r="Q274">
            <v>31</v>
          </cell>
          <cell r="R274">
            <v>20</v>
          </cell>
          <cell r="S274">
            <v>1</v>
          </cell>
          <cell r="T274">
            <v>16</v>
          </cell>
          <cell r="U274">
            <v>2</v>
          </cell>
          <cell r="V274">
            <v>56</v>
          </cell>
          <cell r="W274">
            <v>47</v>
          </cell>
        </row>
        <row r="275">
          <cell r="J275">
            <v>2</v>
          </cell>
          <cell r="K275">
            <v>7</v>
          </cell>
          <cell r="L275">
            <v>13</v>
          </cell>
          <cell r="M275">
            <v>11</v>
          </cell>
          <cell r="O275">
            <v>1</v>
          </cell>
          <cell r="P275">
            <v>3</v>
          </cell>
          <cell r="Q275">
            <v>6</v>
          </cell>
          <cell r="R275">
            <v>5</v>
          </cell>
          <cell r="S275">
            <v>1</v>
          </cell>
          <cell r="T275">
            <v>4</v>
          </cell>
          <cell r="U275">
            <v>0</v>
          </cell>
          <cell r="V275">
            <v>7</v>
          </cell>
          <cell r="W275">
            <v>6</v>
          </cell>
        </row>
        <row r="276">
          <cell r="J276">
            <v>0</v>
          </cell>
          <cell r="K276">
            <v>2</v>
          </cell>
          <cell r="L276">
            <v>17</v>
          </cell>
          <cell r="M276">
            <v>10</v>
          </cell>
          <cell r="O276">
            <v>0</v>
          </cell>
          <cell r="P276">
            <v>2</v>
          </cell>
          <cell r="Q276">
            <v>5</v>
          </cell>
          <cell r="R276">
            <v>1</v>
          </cell>
          <cell r="S276">
            <v>0</v>
          </cell>
          <cell r="T276">
            <v>0</v>
          </cell>
          <cell r="U276">
            <v>0</v>
          </cell>
          <cell r="V276">
            <v>12</v>
          </cell>
          <cell r="W276">
            <v>9</v>
          </cell>
        </row>
        <row r="277">
          <cell r="J277">
            <v>0</v>
          </cell>
          <cell r="K277">
            <v>3</v>
          </cell>
          <cell r="L277">
            <v>7</v>
          </cell>
          <cell r="M277">
            <v>4</v>
          </cell>
          <cell r="O277">
            <v>0</v>
          </cell>
          <cell r="P277">
            <v>1</v>
          </cell>
          <cell r="Q277">
            <v>4</v>
          </cell>
          <cell r="R277">
            <v>2</v>
          </cell>
          <cell r="S277">
            <v>0</v>
          </cell>
          <cell r="T277">
            <v>2</v>
          </cell>
          <cell r="U277">
            <v>1</v>
          </cell>
          <cell r="V277">
            <v>3</v>
          </cell>
          <cell r="W277">
            <v>2</v>
          </cell>
        </row>
        <row r="278">
          <cell r="J278">
            <v>0</v>
          </cell>
          <cell r="K278">
            <v>1</v>
          </cell>
          <cell r="L278">
            <v>6</v>
          </cell>
          <cell r="M278">
            <v>4</v>
          </cell>
          <cell r="O278">
            <v>0</v>
          </cell>
          <cell r="P278">
            <v>1</v>
          </cell>
          <cell r="Q278">
            <v>2</v>
          </cell>
          <cell r="R278">
            <v>1</v>
          </cell>
          <cell r="S278">
            <v>0</v>
          </cell>
          <cell r="T278">
            <v>0</v>
          </cell>
          <cell r="U278">
            <v>0</v>
          </cell>
          <cell r="V278">
            <v>4</v>
          </cell>
          <cell r="W278">
            <v>3</v>
          </cell>
        </row>
        <row r="279">
          <cell r="J279">
            <v>2</v>
          </cell>
          <cell r="K279">
            <v>3</v>
          </cell>
          <cell r="L279">
            <v>15</v>
          </cell>
          <cell r="M279">
            <v>14</v>
          </cell>
          <cell r="O279">
            <v>1</v>
          </cell>
          <cell r="P279">
            <v>1</v>
          </cell>
          <cell r="Q279">
            <v>7</v>
          </cell>
          <cell r="R279">
            <v>6</v>
          </cell>
          <cell r="S279">
            <v>1</v>
          </cell>
          <cell r="T279">
            <v>2</v>
          </cell>
          <cell r="U279">
            <v>0</v>
          </cell>
          <cell r="V279">
            <v>8</v>
          </cell>
          <cell r="W279">
            <v>8</v>
          </cell>
        </row>
        <row r="280">
          <cell r="J280">
            <v>13</v>
          </cell>
          <cell r="K280">
            <v>25</v>
          </cell>
          <cell r="L280">
            <v>10</v>
          </cell>
          <cell r="M280">
            <v>3</v>
          </cell>
          <cell r="O280">
            <v>7</v>
          </cell>
          <cell r="P280">
            <v>10</v>
          </cell>
          <cell r="Q280">
            <v>6</v>
          </cell>
          <cell r="R280">
            <v>1</v>
          </cell>
          <cell r="S280">
            <v>6</v>
          </cell>
          <cell r="T280">
            <v>15</v>
          </cell>
          <cell r="U280">
            <v>7</v>
          </cell>
          <cell r="V280">
            <v>4</v>
          </cell>
          <cell r="W280">
            <v>2</v>
          </cell>
        </row>
        <row r="281">
          <cell r="J281">
            <v>3</v>
          </cell>
          <cell r="K281">
            <v>22</v>
          </cell>
          <cell r="L281">
            <v>14</v>
          </cell>
          <cell r="M281">
            <v>9</v>
          </cell>
          <cell r="O281">
            <v>0</v>
          </cell>
          <cell r="P281">
            <v>10</v>
          </cell>
          <cell r="Q281">
            <v>7</v>
          </cell>
          <cell r="R281">
            <v>5</v>
          </cell>
          <cell r="S281">
            <v>3</v>
          </cell>
          <cell r="T281">
            <v>12</v>
          </cell>
          <cell r="U281">
            <v>1</v>
          </cell>
          <cell r="V281">
            <v>7</v>
          </cell>
          <cell r="W281">
            <v>4</v>
          </cell>
        </row>
        <row r="282">
          <cell r="J282">
            <v>0</v>
          </cell>
          <cell r="K282">
            <v>9</v>
          </cell>
          <cell r="L282">
            <v>22</v>
          </cell>
          <cell r="M282">
            <v>14</v>
          </cell>
          <cell r="O282">
            <v>0</v>
          </cell>
          <cell r="P282">
            <v>5</v>
          </cell>
          <cell r="Q282">
            <v>9</v>
          </cell>
          <cell r="R282">
            <v>5</v>
          </cell>
          <cell r="S282">
            <v>0</v>
          </cell>
          <cell r="T282">
            <v>4</v>
          </cell>
          <cell r="U282">
            <v>0</v>
          </cell>
          <cell r="V282">
            <v>13</v>
          </cell>
          <cell r="W282">
            <v>9</v>
          </cell>
        </row>
        <row r="283">
          <cell r="J283">
            <v>0</v>
          </cell>
          <cell r="K283">
            <v>6</v>
          </cell>
          <cell r="L283">
            <v>14</v>
          </cell>
          <cell r="M283">
            <v>6</v>
          </cell>
          <cell r="O283">
            <v>0</v>
          </cell>
          <cell r="P283">
            <v>4</v>
          </cell>
          <cell r="Q283">
            <v>7</v>
          </cell>
          <cell r="R283">
            <v>4</v>
          </cell>
          <cell r="S283">
            <v>0</v>
          </cell>
          <cell r="T283">
            <v>2</v>
          </cell>
          <cell r="U283">
            <v>1</v>
          </cell>
          <cell r="V283">
            <v>7</v>
          </cell>
          <cell r="W283">
            <v>2</v>
          </cell>
        </row>
        <row r="284">
          <cell r="J284">
            <v>1</v>
          </cell>
          <cell r="K284">
            <v>12</v>
          </cell>
          <cell r="L284">
            <v>12</v>
          </cell>
          <cell r="M284">
            <v>10</v>
          </cell>
          <cell r="O284">
            <v>1</v>
          </cell>
          <cell r="P284">
            <v>7</v>
          </cell>
          <cell r="Q284">
            <v>8</v>
          </cell>
          <cell r="R284">
            <v>7</v>
          </cell>
          <cell r="S284">
            <v>0</v>
          </cell>
          <cell r="T284">
            <v>5</v>
          </cell>
          <cell r="U284">
            <v>0</v>
          </cell>
          <cell r="V284">
            <v>4</v>
          </cell>
          <cell r="W284">
            <v>3</v>
          </cell>
        </row>
        <row r="285">
          <cell r="J285">
            <v>0</v>
          </cell>
          <cell r="K285">
            <v>24</v>
          </cell>
          <cell r="L285">
            <v>22</v>
          </cell>
          <cell r="M285">
            <v>17</v>
          </cell>
          <cell r="O285">
            <v>0</v>
          </cell>
          <cell r="P285">
            <v>7</v>
          </cell>
          <cell r="Q285">
            <v>7</v>
          </cell>
          <cell r="R285">
            <v>4</v>
          </cell>
          <cell r="S285">
            <v>0</v>
          </cell>
          <cell r="T285">
            <v>17</v>
          </cell>
          <cell r="U285">
            <v>5</v>
          </cell>
          <cell r="V285">
            <v>15</v>
          </cell>
          <cell r="W285">
            <v>13</v>
          </cell>
        </row>
        <row r="286">
          <cell r="J286">
            <v>0</v>
          </cell>
          <cell r="K286">
            <v>0</v>
          </cell>
          <cell r="L286">
            <v>8</v>
          </cell>
          <cell r="M286">
            <v>3</v>
          </cell>
          <cell r="O286">
            <v>0</v>
          </cell>
          <cell r="P286">
            <v>0</v>
          </cell>
          <cell r="Q286">
            <v>4</v>
          </cell>
          <cell r="R286">
            <v>1</v>
          </cell>
          <cell r="S286">
            <v>0</v>
          </cell>
          <cell r="T286">
            <v>0</v>
          </cell>
          <cell r="U286">
            <v>0</v>
          </cell>
          <cell r="V286">
            <v>4</v>
          </cell>
          <cell r="W286">
            <v>2</v>
          </cell>
        </row>
        <row r="287">
          <cell r="J287">
            <v>0</v>
          </cell>
          <cell r="K287">
            <v>12</v>
          </cell>
          <cell r="L287">
            <v>14</v>
          </cell>
          <cell r="M287">
            <v>6</v>
          </cell>
          <cell r="O287">
            <v>0</v>
          </cell>
          <cell r="P287">
            <v>9</v>
          </cell>
          <cell r="Q287">
            <v>8</v>
          </cell>
          <cell r="R287">
            <v>4</v>
          </cell>
          <cell r="S287">
            <v>0</v>
          </cell>
          <cell r="T287">
            <v>3</v>
          </cell>
          <cell r="U287">
            <v>0</v>
          </cell>
          <cell r="V287">
            <v>6</v>
          </cell>
          <cell r="W287">
            <v>2</v>
          </cell>
        </row>
        <row r="288">
          <cell r="J288">
            <v>0</v>
          </cell>
          <cell r="K288">
            <v>0</v>
          </cell>
          <cell r="L288">
            <v>9</v>
          </cell>
          <cell r="M288">
            <v>7</v>
          </cell>
          <cell r="O288">
            <v>0</v>
          </cell>
          <cell r="P288">
            <v>0</v>
          </cell>
          <cell r="Q288">
            <v>3</v>
          </cell>
          <cell r="R288">
            <v>3</v>
          </cell>
          <cell r="S288">
            <v>0</v>
          </cell>
          <cell r="T288">
            <v>0</v>
          </cell>
          <cell r="U288">
            <v>0</v>
          </cell>
          <cell r="V288">
            <v>6</v>
          </cell>
          <cell r="W288">
            <v>4</v>
          </cell>
        </row>
        <row r="289">
          <cell r="J289">
            <v>0</v>
          </cell>
          <cell r="K289">
            <v>7</v>
          </cell>
          <cell r="L289">
            <v>8</v>
          </cell>
          <cell r="M289">
            <v>5</v>
          </cell>
          <cell r="O289">
            <v>0</v>
          </cell>
          <cell r="P289">
            <v>3</v>
          </cell>
          <cell r="Q289">
            <v>3</v>
          </cell>
          <cell r="R289">
            <v>1</v>
          </cell>
          <cell r="S289">
            <v>0</v>
          </cell>
          <cell r="T289">
            <v>4</v>
          </cell>
          <cell r="U289">
            <v>0</v>
          </cell>
          <cell r="V289">
            <v>5</v>
          </cell>
          <cell r="W289">
            <v>4</v>
          </cell>
        </row>
        <row r="290">
          <cell r="J290">
            <v>0</v>
          </cell>
          <cell r="K290">
            <v>5</v>
          </cell>
          <cell r="L290">
            <v>17</v>
          </cell>
          <cell r="M290">
            <v>5</v>
          </cell>
          <cell r="O290">
            <v>0</v>
          </cell>
          <cell r="P290">
            <v>4</v>
          </cell>
          <cell r="Q290">
            <v>9</v>
          </cell>
          <cell r="R290">
            <v>2</v>
          </cell>
          <cell r="S290">
            <v>0</v>
          </cell>
          <cell r="T290">
            <v>1</v>
          </cell>
          <cell r="U290">
            <v>0</v>
          </cell>
          <cell r="V290">
            <v>8</v>
          </cell>
          <cell r="W290">
            <v>3</v>
          </cell>
        </row>
        <row r="291">
          <cell r="J291">
            <v>0</v>
          </cell>
          <cell r="K291">
            <v>7</v>
          </cell>
          <cell r="L291">
            <v>20</v>
          </cell>
          <cell r="M291">
            <v>15</v>
          </cell>
          <cell r="O291">
            <v>0</v>
          </cell>
          <cell r="P291">
            <v>3</v>
          </cell>
          <cell r="Q291">
            <v>8</v>
          </cell>
          <cell r="R291">
            <v>6</v>
          </cell>
          <cell r="S291">
            <v>0</v>
          </cell>
          <cell r="T291">
            <v>4</v>
          </cell>
          <cell r="U291">
            <v>0</v>
          </cell>
          <cell r="V291">
            <v>12</v>
          </cell>
          <cell r="W291">
            <v>9</v>
          </cell>
        </row>
        <row r="292">
          <cell r="J292">
            <v>1</v>
          </cell>
          <cell r="K292">
            <v>6</v>
          </cell>
          <cell r="L292">
            <v>24</v>
          </cell>
          <cell r="M292">
            <v>18</v>
          </cell>
          <cell r="O292">
            <v>1</v>
          </cell>
          <cell r="P292">
            <v>2</v>
          </cell>
          <cell r="Q292">
            <v>11</v>
          </cell>
          <cell r="R292">
            <v>9</v>
          </cell>
          <cell r="S292">
            <v>0</v>
          </cell>
          <cell r="T292">
            <v>4</v>
          </cell>
          <cell r="U292">
            <v>0</v>
          </cell>
          <cell r="V292">
            <v>13</v>
          </cell>
          <cell r="W292">
            <v>9</v>
          </cell>
        </row>
        <row r="293">
          <cell r="J293">
            <v>1</v>
          </cell>
          <cell r="K293">
            <v>5</v>
          </cell>
          <cell r="L293">
            <v>13</v>
          </cell>
          <cell r="M293">
            <v>9</v>
          </cell>
          <cell r="O293">
            <v>0</v>
          </cell>
          <cell r="P293">
            <v>3</v>
          </cell>
          <cell r="Q293">
            <v>4</v>
          </cell>
          <cell r="R293">
            <v>3</v>
          </cell>
          <cell r="S293">
            <v>1</v>
          </cell>
          <cell r="T293">
            <v>2</v>
          </cell>
          <cell r="U293">
            <v>1</v>
          </cell>
          <cell r="V293">
            <v>9</v>
          </cell>
          <cell r="W293">
            <v>6</v>
          </cell>
        </row>
        <row r="294">
          <cell r="J294">
            <v>0</v>
          </cell>
          <cell r="K294">
            <v>4</v>
          </cell>
          <cell r="L294">
            <v>14</v>
          </cell>
          <cell r="M294">
            <v>9</v>
          </cell>
          <cell r="O294">
            <v>0</v>
          </cell>
          <cell r="P294">
            <v>2</v>
          </cell>
          <cell r="Q294">
            <v>6</v>
          </cell>
          <cell r="R294">
            <v>3</v>
          </cell>
          <cell r="S294">
            <v>0</v>
          </cell>
          <cell r="T294">
            <v>2</v>
          </cell>
          <cell r="U294">
            <v>0</v>
          </cell>
          <cell r="V294">
            <v>8</v>
          </cell>
          <cell r="W294">
            <v>6</v>
          </cell>
        </row>
        <row r="295">
          <cell r="J295">
            <v>0</v>
          </cell>
          <cell r="K295">
            <v>5</v>
          </cell>
          <cell r="L295">
            <v>6</v>
          </cell>
          <cell r="M295">
            <v>2</v>
          </cell>
          <cell r="O295">
            <v>0</v>
          </cell>
          <cell r="P295">
            <v>3</v>
          </cell>
          <cell r="Q295">
            <v>3</v>
          </cell>
          <cell r="R295">
            <v>1</v>
          </cell>
          <cell r="S295">
            <v>0</v>
          </cell>
          <cell r="T295">
            <v>2</v>
          </cell>
          <cell r="U295">
            <v>1</v>
          </cell>
          <cell r="V295">
            <v>3</v>
          </cell>
          <cell r="W295">
            <v>1</v>
          </cell>
        </row>
        <row r="296">
          <cell r="J296">
            <v>0</v>
          </cell>
          <cell r="K296">
            <v>17</v>
          </cell>
          <cell r="L296">
            <v>22</v>
          </cell>
          <cell r="M296">
            <v>12</v>
          </cell>
          <cell r="O296">
            <v>0</v>
          </cell>
          <cell r="P296">
            <v>6</v>
          </cell>
          <cell r="Q296">
            <v>10</v>
          </cell>
          <cell r="R296">
            <v>4</v>
          </cell>
          <cell r="S296">
            <v>0</v>
          </cell>
          <cell r="T296">
            <v>11</v>
          </cell>
          <cell r="U296">
            <v>1</v>
          </cell>
          <cell r="V296">
            <v>12</v>
          </cell>
          <cell r="W296">
            <v>8</v>
          </cell>
        </row>
        <row r="297">
          <cell r="J297">
            <v>0</v>
          </cell>
          <cell r="K297">
            <v>4</v>
          </cell>
          <cell r="L297">
            <v>4</v>
          </cell>
          <cell r="M297">
            <v>4</v>
          </cell>
          <cell r="O297">
            <v>0</v>
          </cell>
          <cell r="P297">
            <v>2</v>
          </cell>
          <cell r="Q297">
            <v>1</v>
          </cell>
          <cell r="R297">
            <v>1</v>
          </cell>
          <cell r="S297">
            <v>0</v>
          </cell>
          <cell r="T297">
            <v>2</v>
          </cell>
          <cell r="U297">
            <v>0</v>
          </cell>
          <cell r="V297">
            <v>3</v>
          </cell>
          <cell r="W297">
            <v>3</v>
          </cell>
        </row>
        <row r="298">
          <cell r="J298">
            <v>3</v>
          </cell>
          <cell r="K298">
            <v>11</v>
          </cell>
          <cell r="L298">
            <v>27</v>
          </cell>
          <cell r="M298">
            <v>14</v>
          </cell>
          <cell r="O298">
            <v>0</v>
          </cell>
          <cell r="P298">
            <v>5</v>
          </cell>
          <cell r="Q298">
            <v>11</v>
          </cell>
          <cell r="R298">
            <v>6</v>
          </cell>
          <cell r="S298">
            <v>3</v>
          </cell>
          <cell r="T298">
            <v>6</v>
          </cell>
          <cell r="U298">
            <v>1</v>
          </cell>
          <cell r="V298">
            <v>16</v>
          </cell>
          <cell r="W298">
            <v>8</v>
          </cell>
        </row>
        <row r="299">
          <cell r="J299">
            <v>0</v>
          </cell>
          <cell r="K299">
            <v>0</v>
          </cell>
          <cell r="L299">
            <v>3</v>
          </cell>
          <cell r="M299">
            <v>2</v>
          </cell>
          <cell r="O299">
            <v>0</v>
          </cell>
          <cell r="P299">
            <v>0</v>
          </cell>
          <cell r="Q299">
            <v>2</v>
          </cell>
          <cell r="R299">
            <v>1</v>
          </cell>
          <cell r="S299">
            <v>0</v>
          </cell>
          <cell r="T299">
            <v>0</v>
          </cell>
          <cell r="U299">
            <v>0</v>
          </cell>
          <cell r="V299">
            <v>1</v>
          </cell>
          <cell r="W299">
            <v>1</v>
          </cell>
        </row>
        <row r="300">
          <cell r="J300">
            <v>0</v>
          </cell>
          <cell r="K300">
            <v>3</v>
          </cell>
          <cell r="L300">
            <v>16</v>
          </cell>
          <cell r="M300">
            <v>9</v>
          </cell>
          <cell r="O300">
            <v>0</v>
          </cell>
          <cell r="P300">
            <v>3</v>
          </cell>
          <cell r="Q300">
            <v>9</v>
          </cell>
          <cell r="R300">
            <v>3</v>
          </cell>
          <cell r="S300">
            <v>0</v>
          </cell>
          <cell r="T300">
            <v>0</v>
          </cell>
          <cell r="U300">
            <v>0</v>
          </cell>
          <cell r="V300">
            <v>7</v>
          </cell>
          <cell r="W300">
            <v>6</v>
          </cell>
        </row>
        <row r="301">
          <cell r="J301">
            <v>2</v>
          </cell>
          <cell r="K301">
            <v>17</v>
          </cell>
          <cell r="L301">
            <v>15</v>
          </cell>
          <cell r="M301">
            <v>10</v>
          </cell>
          <cell r="O301">
            <v>1</v>
          </cell>
          <cell r="P301">
            <v>10</v>
          </cell>
          <cell r="Q301">
            <v>9</v>
          </cell>
          <cell r="R301">
            <v>5</v>
          </cell>
          <cell r="S301">
            <v>1</v>
          </cell>
          <cell r="T301">
            <v>7</v>
          </cell>
          <cell r="U301">
            <v>2</v>
          </cell>
          <cell r="V301">
            <v>6</v>
          </cell>
          <cell r="W301">
            <v>5</v>
          </cell>
        </row>
        <row r="302">
          <cell r="J302">
            <v>2</v>
          </cell>
          <cell r="K302">
            <v>62</v>
          </cell>
          <cell r="L302">
            <v>32</v>
          </cell>
          <cell r="M302">
            <v>16</v>
          </cell>
          <cell r="O302">
            <v>0</v>
          </cell>
          <cell r="P302">
            <v>25</v>
          </cell>
          <cell r="Q302">
            <v>16</v>
          </cell>
          <cell r="R302">
            <v>6</v>
          </cell>
          <cell r="S302">
            <v>2</v>
          </cell>
          <cell r="T302">
            <v>37</v>
          </cell>
          <cell r="U302">
            <v>22</v>
          </cell>
          <cell r="V302">
            <v>16</v>
          </cell>
          <cell r="W302">
            <v>10</v>
          </cell>
        </row>
        <row r="303">
          <cell r="J303">
            <v>0</v>
          </cell>
          <cell r="K303">
            <v>21</v>
          </cell>
          <cell r="L303">
            <v>16</v>
          </cell>
          <cell r="M303">
            <v>10</v>
          </cell>
          <cell r="O303">
            <v>0</v>
          </cell>
          <cell r="P303">
            <v>15</v>
          </cell>
          <cell r="Q303">
            <v>8</v>
          </cell>
          <cell r="R303">
            <v>5</v>
          </cell>
          <cell r="S303">
            <v>0</v>
          </cell>
          <cell r="T303">
            <v>6</v>
          </cell>
          <cell r="U303">
            <v>2</v>
          </cell>
          <cell r="V303">
            <v>8</v>
          </cell>
          <cell r="W303">
            <v>5</v>
          </cell>
        </row>
        <row r="304">
          <cell r="J304">
            <v>0</v>
          </cell>
          <cell r="K304">
            <v>2</v>
          </cell>
          <cell r="L304">
            <v>16</v>
          </cell>
          <cell r="M304">
            <v>11</v>
          </cell>
          <cell r="O304">
            <v>0</v>
          </cell>
          <cell r="P304">
            <v>1</v>
          </cell>
          <cell r="Q304">
            <v>8</v>
          </cell>
          <cell r="R304">
            <v>6</v>
          </cell>
          <cell r="S304">
            <v>0</v>
          </cell>
          <cell r="T304">
            <v>1</v>
          </cell>
          <cell r="U304">
            <v>0</v>
          </cell>
          <cell r="V304">
            <v>8</v>
          </cell>
          <cell r="W304">
            <v>5</v>
          </cell>
        </row>
        <row r="305">
          <cell r="J305">
            <v>4</v>
          </cell>
          <cell r="K305">
            <v>19</v>
          </cell>
          <cell r="L305">
            <v>14</v>
          </cell>
          <cell r="M305">
            <v>13</v>
          </cell>
          <cell r="O305">
            <v>3</v>
          </cell>
          <cell r="P305">
            <v>10</v>
          </cell>
          <cell r="Q305">
            <v>2</v>
          </cell>
          <cell r="R305">
            <v>2</v>
          </cell>
          <cell r="S305">
            <v>1</v>
          </cell>
          <cell r="T305">
            <v>9</v>
          </cell>
          <cell r="U305">
            <v>3</v>
          </cell>
          <cell r="V305">
            <v>12</v>
          </cell>
          <cell r="W305">
            <v>11</v>
          </cell>
        </row>
        <row r="306">
          <cell r="J306">
            <v>0</v>
          </cell>
          <cell r="K306">
            <v>8</v>
          </cell>
          <cell r="L306">
            <v>26</v>
          </cell>
          <cell r="M306">
            <v>13</v>
          </cell>
          <cell r="O306">
            <v>0</v>
          </cell>
          <cell r="P306">
            <v>4</v>
          </cell>
          <cell r="Q306">
            <v>13</v>
          </cell>
          <cell r="R306">
            <v>8</v>
          </cell>
          <cell r="S306">
            <v>0</v>
          </cell>
          <cell r="T306">
            <v>4</v>
          </cell>
          <cell r="U306">
            <v>2</v>
          </cell>
          <cell r="V306">
            <v>13</v>
          </cell>
          <cell r="W306">
            <v>5</v>
          </cell>
        </row>
        <row r="307">
          <cell r="J307">
            <v>0</v>
          </cell>
          <cell r="K307">
            <v>4</v>
          </cell>
          <cell r="L307">
            <v>10</v>
          </cell>
          <cell r="M307">
            <v>10</v>
          </cell>
          <cell r="O307">
            <v>0</v>
          </cell>
          <cell r="P307">
            <v>1</v>
          </cell>
          <cell r="Q307">
            <v>5</v>
          </cell>
          <cell r="R307">
            <v>5</v>
          </cell>
          <cell r="S307">
            <v>0</v>
          </cell>
          <cell r="T307">
            <v>3</v>
          </cell>
          <cell r="U307">
            <v>1</v>
          </cell>
          <cell r="V307">
            <v>5</v>
          </cell>
          <cell r="W307">
            <v>5</v>
          </cell>
        </row>
        <row r="308">
          <cell r="J308">
            <v>0</v>
          </cell>
          <cell r="K308">
            <v>6</v>
          </cell>
          <cell r="L308">
            <v>14</v>
          </cell>
          <cell r="M308">
            <v>7</v>
          </cell>
          <cell r="O308">
            <v>0</v>
          </cell>
          <cell r="P308">
            <v>2</v>
          </cell>
          <cell r="Q308">
            <v>7</v>
          </cell>
          <cell r="R308">
            <v>4</v>
          </cell>
          <cell r="S308">
            <v>0</v>
          </cell>
          <cell r="T308">
            <v>4</v>
          </cell>
          <cell r="U308">
            <v>1</v>
          </cell>
          <cell r="V308">
            <v>7</v>
          </cell>
          <cell r="W308">
            <v>3</v>
          </cell>
        </row>
        <row r="309">
          <cell r="J309">
            <v>2</v>
          </cell>
          <cell r="K309">
            <v>16</v>
          </cell>
          <cell r="L309">
            <v>24</v>
          </cell>
          <cell r="M309">
            <v>18</v>
          </cell>
          <cell r="O309">
            <v>1</v>
          </cell>
          <cell r="P309">
            <v>11</v>
          </cell>
          <cell r="Q309">
            <v>10</v>
          </cell>
          <cell r="R309">
            <v>6</v>
          </cell>
          <cell r="S309">
            <v>1</v>
          </cell>
          <cell r="T309">
            <v>5</v>
          </cell>
          <cell r="U309">
            <v>0</v>
          </cell>
          <cell r="V309">
            <v>14</v>
          </cell>
          <cell r="W309">
            <v>12</v>
          </cell>
        </row>
        <row r="310">
          <cell r="J310">
            <v>3</v>
          </cell>
          <cell r="K310">
            <v>15</v>
          </cell>
          <cell r="L310">
            <v>21</v>
          </cell>
          <cell r="M310">
            <v>13</v>
          </cell>
          <cell r="O310">
            <v>2</v>
          </cell>
          <cell r="P310">
            <v>7</v>
          </cell>
          <cell r="Q310">
            <v>8</v>
          </cell>
          <cell r="R310">
            <v>5</v>
          </cell>
          <cell r="S310">
            <v>1</v>
          </cell>
          <cell r="T310">
            <v>8</v>
          </cell>
          <cell r="U310">
            <v>2</v>
          </cell>
          <cell r="V310">
            <v>13</v>
          </cell>
          <cell r="W310">
            <v>8</v>
          </cell>
        </row>
        <row r="311">
          <cell r="J311">
            <v>0</v>
          </cell>
          <cell r="K311">
            <v>13</v>
          </cell>
          <cell r="L311">
            <v>25</v>
          </cell>
          <cell r="M311">
            <v>19</v>
          </cell>
          <cell r="O311">
            <v>0</v>
          </cell>
          <cell r="P311">
            <v>9</v>
          </cell>
          <cell r="Q311">
            <v>10</v>
          </cell>
          <cell r="R311">
            <v>8</v>
          </cell>
          <cell r="S311">
            <v>0</v>
          </cell>
          <cell r="T311">
            <v>4</v>
          </cell>
          <cell r="U311">
            <v>1</v>
          </cell>
          <cell r="V311">
            <v>15</v>
          </cell>
          <cell r="W311">
            <v>11</v>
          </cell>
        </row>
        <row r="312">
          <cell r="J312">
            <v>3</v>
          </cell>
          <cell r="K312">
            <v>19</v>
          </cell>
          <cell r="L312">
            <v>22</v>
          </cell>
          <cell r="M312">
            <v>11</v>
          </cell>
          <cell r="O312">
            <v>1</v>
          </cell>
          <cell r="P312">
            <v>12</v>
          </cell>
          <cell r="Q312">
            <v>10</v>
          </cell>
          <cell r="R312">
            <v>4</v>
          </cell>
          <cell r="S312">
            <v>2</v>
          </cell>
          <cell r="T312">
            <v>7</v>
          </cell>
          <cell r="U312">
            <v>2</v>
          </cell>
          <cell r="V312">
            <v>12</v>
          </cell>
          <cell r="W312">
            <v>7</v>
          </cell>
        </row>
        <row r="313">
          <cell r="J313">
            <v>1</v>
          </cell>
          <cell r="K313">
            <v>19</v>
          </cell>
          <cell r="L313">
            <v>22</v>
          </cell>
          <cell r="M313">
            <v>14</v>
          </cell>
          <cell r="O313">
            <v>1</v>
          </cell>
          <cell r="P313">
            <v>9</v>
          </cell>
          <cell r="Q313">
            <v>7</v>
          </cell>
          <cell r="R313">
            <v>4</v>
          </cell>
          <cell r="S313">
            <v>0</v>
          </cell>
          <cell r="T313">
            <v>10</v>
          </cell>
          <cell r="U313">
            <v>2</v>
          </cell>
          <cell r="V313">
            <v>15</v>
          </cell>
          <cell r="W313">
            <v>10</v>
          </cell>
        </row>
        <row r="314">
          <cell r="J314">
            <v>0</v>
          </cell>
          <cell r="K314">
            <v>9</v>
          </cell>
          <cell r="L314">
            <v>16</v>
          </cell>
          <cell r="M314">
            <v>10</v>
          </cell>
          <cell r="O314">
            <v>0</v>
          </cell>
          <cell r="P314">
            <v>6</v>
          </cell>
          <cell r="Q314">
            <v>8</v>
          </cell>
          <cell r="R314">
            <v>5</v>
          </cell>
          <cell r="S314">
            <v>0</v>
          </cell>
          <cell r="T314">
            <v>3</v>
          </cell>
          <cell r="U314">
            <v>0</v>
          </cell>
          <cell r="V314">
            <v>8</v>
          </cell>
          <cell r="W314">
            <v>5</v>
          </cell>
        </row>
        <row r="315">
          <cell r="J315">
            <v>22</v>
          </cell>
          <cell r="K315">
            <v>51</v>
          </cell>
          <cell r="L315">
            <v>53</v>
          </cell>
          <cell r="M315">
            <v>30</v>
          </cell>
          <cell r="O315">
            <v>11</v>
          </cell>
          <cell r="P315">
            <v>24</v>
          </cell>
          <cell r="Q315">
            <v>23</v>
          </cell>
          <cell r="R315">
            <v>10</v>
          </cell>
          <cell r="S315">
            <v>11</v>
          </cell>
          <cell r="T315">
            <v>27</v>
          </cell>
          <cell r="U315">
            <v>5</v>
          </cell>
          <cell r="V315">
            <v>30</v>
          </cell>
          <cell r="W315">
            <v>20</v>
          </cell>
        </row>
        <row r="316">
          <cell r="J316">
            <v>0</v>
          </cell>
          <cell r="K316">
            <v>12</v>
          </cell>
          <cell r="L316">
            <v>22</v>
          </cell>
          <cell r="M316">
            <v>12</v>
          </cell>
          <cell r="O316">
            <v>0</v>
          </cell>
          <cell r="P316">
            <v>5</v>
          </cell>
          <cell r="Q316">
            <v>11</v>
          </cell>
          <cell r="R316">
            <v>7</v>
          </cell>
          <cell r="S316">
            <v>0</v>
          </cell>
          <cell r="T316">
            <v>7</v>
          </cell>
          <cell r="U316">
            <v>3</v>
          </cell>
          <cell r="V316">
            <v>11</v>
          </cell>
          <cell r="W316">
            <v>5</v>
          </cell>
        </row>
        <row r="317">
          <cell r="J317">
            <v>5</v>
          </cell>
          <cell r="K317">
            <v>11</v>
          </cell>
          <cell r="L317">
            <v>19</v>
          </cell>
          <cell r="M317">
            <v>11</v>
          </cell>
          <cell r="O317">
            <v>2</v>
          </cell>
          <cell r="P317">
            <v>3</v>
          </cell>
          <cell r="Q317">
            <v>9</v>
          </cell>
          <cell r="R317">
            <v>5</v>
          </cell>
          <cell r="S317">
            <v>3</v>
          </cell>
          <cell r="T317">
            <v>8</v>
          </cell>
          <cell r="U317">
            <v>2</v>
          </cell>
          <cell r="V317">
            <v>10</v>
          </cell>
          <cell r="W317">
            <v>6</v>
          </cell>
        </row>
        <row r="318">
          <cell r="J318">
            <v>0</v>
          </cell>
          <cell r="K318">
            <v>13</v>
          </cell>
          <cell r="L318">
            <v>22</v>
          </cell>
          <cell r="M318">
            <v>12</v>
          </cell>
          <cell r="O318">
            <v>0</v>
          </cell>
          <cell r="P318">
            <v>7</v>
          </cell>
          <cell r="Q318">
            <v>9</v>
          </cell>
          <cell r="R318">
            <v>5</v>
          </cell>
          <cell r="S318">
            <v>0</v>
          </cell>
          <cell r="T318">
            <v>6</v>
          </cell>
          <cell r="U318">
            <v>1</v>
          </cell>
          <cell r="V318">
            <v>13</v>
          </cell>
          <cell r="W318">
            <v>7</v>
          </cell>
        </row>
        <row r="319">
          <cell r="J319">
            <v>0</v>
          </cell>
          <cell r="K319">
            <v>12</v>
          </cell>
          <cell r="L319">
            <v>16</v>
          </cell>
          <cell r="M319">
            <v>10</v>
          </cell>
          <cell r="O319">
            <v>0</v>
          </cell>
          <cell r="P319">
            <v>4</v>
          </cell>
          <cell r="Q319">
            <v>9</v>
          </cell>
          <cell r="R319">
            <v>5</v>
          </cell>
          <cell r="S319">
            <v>0</v>
          </cell>
          <cell r="T319">
            <v>8</v>
          </cell>
          <cell r="U319">
            <v>2</v>
          </cell>
          <cell r="V319">
            <v>7</v>
          </cell>
          <cell r="W319">
            <v>5</v>
          </cell>
        </row>
        <row r="320">
          <cell r="J320">
            <v>14</v>
          </cell>
          <cell r="K320">
            <v>51</v>
          </cell>
          <cell r="L320">
            <v>34</v>
          </cell>
          <cell r="M320">
            <v>25</v>
          </cell>
          <cell r="O320">
            <v>9</v>
          </cell>
          <cell r="P320">
            <v>28</v>
          </cell>
          <cell r="Q320">
            <v>17</v>
          </cell>
          <cell r="R320">
            <v>13</v>
          </cell>
          <cell r="S320">
            <v>5</v>
          </cell>
          <cell r="T320">
            <v>23</v>
          </cell>
          <cell r="U320">
            <v>4</v>
          </cell>
          <cell r="V320">
            <v>17</v>
          </cell>
          <cell r="W320">
            <v>12</v>
          </cell>
        </row>
        <row r="321">
          <cell r="J321">
            <v>2</v>
          </cell>
          <cell r="K321">
            <v>49</v>
          </cell>
          <cell r="L321">
            <v>43</v>
          </cell>
          <cell r="M321">
            <v>21</v>
          </cell>
          <cell r="O321">
            <v>1</v>
          </cell>
          <cell r="P321">
            <v>26</v>
          </cell>
          <cell r="Q321">
            <v>20</v>
          </cell>
          <cell r="R321">
            <v>9</v>
          </cell>
          <cell r="S321">
            <v>1</v>
          </cell>
          <cell r="T321">
            <v>23</v>
          </cell>
          <cell r="U321">
            <v>3</v>
          </cell>
          <cell r="V321">
            <v>23</v>
          </cell>
          <cell r="W321">
            <v>12</v>
          </cell>
        </row>
        <row r="322">
          <cell r="J322">
            <v>0</v>
          </cell>
          <cell r="K322">
            <v>14</v>
          </cell>
          <cell r="L322">
            <v>35</v>
          </cell>
          <cell r="M322">
            <v>24</v>
          </cell>
          <cell r="O322">
            <v>0</v>
          </cell>
          <cell r="P322">
            <v>7</v>
          </cell>
          <cell r="Q322">
            <v>13</v>
          </cell>
          <cell r="R322">
            <v>6</v>
          </cell>
          <cell r="S322">
            <v>0</v>
          </cell>
          <cell r="T322">
            <v>7</v>
          </cell>
          <cell r="U322">
            <v>1</v>
          </cell>
          <cell r="V322">
            <v>22</v>
          </cell>
          <cell r="W322">
            <v>18</v>
          </cell>
        </row>
        <row r="323">
          <cell r="J323">
            <v>1</v>
          </cell>
          <cell r="K323">
            <v>7</v>
          </cell>
          <cell r="L323">
            <v>11</v>
          </cell>
          <cell r="M323">
            <v>8</v>
          </cell>
          <cell r="O323">
            <v>0</v>
          </cell>
          <cell r="P323">
            <v>5</v>
          </cell>
          <cell r="Q323">
            <v>5</v>
          </cell>
          <cell r="R323">
            <v>4</v>
          </cell>
          <cell r="S323">
            <v>1</v>
          </cell>
          <cell r="T323">
            <v>2</v>
          </cell>
          <cell r="U323">
            <v>0</v>
          </cell>
          <cell r="V323">
            <v>6</v>
          </cell>
          <cell r="W323">
            <v>4</v>
          </cell>
        </row>
        <row r="324">
          <cell r="J324">
            <v>1</v>
          </cell>
          <cell r="K324">
            <v>35</v>
          </cell>
          <cell r="L324">
            <v>37</v>
          </cell>
          <cell r="M324">
            <v>21</v>
          </cell>
          <cell r="O324">
            <v>0</v>
          </cell>
          <cell r="P324">
            <v>15</v>
          </cell>
          <cell r="Q324">
            <v>15</v>
          </cell>
          <cell r="R324">
            <v>6</v>
          </cell>
          <cell r="S324">
            <v>1</v>
          </cell>
          <cell r="T324">
            <v>20</v>
          </cell>
          <cell r="U324">
            <v>6</v>
          </cell>
          <cell r="V324">
            <v>22</v>
          </cell>
          <cell r="W324">
            <v>15</v>
          </cell>
        </row>
        <row r="325">
          <cell r="J325">
            <v>3</v>
          </cell>
          <cell r="K325">
            <v>9</v>
          </cell>
          <cell r="L325">
            <v>19</v>
          </cell>
          <cell r="M325">
            <v>15</v>
          </cell>
          <cell r="O325">
            <v>1</v>
          </cell>
          <cell r="P325">
            <v>4</v>
          </cell>
          <cell r="Q325">
            <v>7</v>
          </cell>
          <cell r="R325">
            <v>5</v>
          </cell>
          <cell r="S325">
            <v>2</v>
          </cell>
          <cell r="T325">
            <v>5</v>
          </cell>
          <cell r="U325">
            <v>1</v>
          </cell>
          <cell r="V325">
            <v>12</v>
          </cell>
          <cell r="W325">
            <v>10</v>
          </cell>
        </row>
        <row r="326">
          <cell r="J326">
            <v>0</v>
          </cell>
          <cell r="K326">
            <v>15</v>
          </cell>
          <cell r="L326">
            <v>15</v>
          </cell>
          <cell r="M326">
            <v>8</v>
          </cell>
          <cell r="O326">
            <v>0</v>
          </cell>
          <cell r="P326">
            <v>4</v>
          </cell>
          <cell r="Q326">
            <v>6</v>
          </cell>
          <cell r="R326">
            <v>2</v>
          </cell>
          <cell r="S326">
            <v>0</v>
          </cell>
          <cell r="T326">
            <v>11</v>
          </cell>
          <cell r="U326">
            <v>5</v>
          </cell>
          <cell r="V326">
            <v>9</v>
          </cell>
          <cell r="W326">
            <v>6</v>
          </cell>
        </row>
        <row r="327">
          <cell r="J327">
            <v>0</v>
          </cell>
          <cell r="K327">
            <v>13</v>
          </cell>
          <cell r="L327">
            <v>20</v>
          </cell>
          <cell r="M327">
            <v>17</v>
          </cell>
          <cell r="O327">
            <v>0</v>
          </cell>
          <cell r="P327">
            <v>8</v>
          </cell>
          <cell r="Q327">
            <v>6</v>
          </cell>
          <cell r="R327">
            <v>6</v>
          </cell>
          <cell r="S327">
            <v>0</v>
          </cell>
          <cell r="T327">
            <v>5</v>
          </cell>
          <cell r="U327">
            <v>1</v>
          </cell>
          <cell r="V327">
            <v>14</v>
          </cell>
          <cell r="W327">
            <v>11</v>
          </cell>
        </row>
        <row r="328">
          <cell r="J328">
            <v>4</v>
          </cell>
          <cell r="K328">
            <v>28</v>
          </cell>
          <cell r="L328">
            <v>39</v>
          </cell>
          <cell r="M328">
            <v>32</v>
          </cell>
          <cell r="O328">
            <v>2</v>
          </cell>
          <cell r="P328">
            <v>12</v>
          </cell>
          <cell r="Q328">
            <v>18</v>
          </cell>
          <cell r="R328">
            <v>12</v>
          </cell>
          <cell r="S328">
            <v>2</v>
          </cell>
          <cell r="T328">
            <v>16</v>
          </cell>
          <cell r="U328">
            <v>3</v>
          </cell>
          <cell r="V328">
            <v>21</v>
          </cell>
          <cell r="W328">
            <v>20</v>
          </cell>
        </row>
        <row r="329">
          <cell r="J329">
            <v>2</v>
          </cell>
          <cell r="K329">
            <v>23</v>
          </cell>
          <cell r="L329">
            <v>22</v>
          </cell>
          <cell r="M329">
            <v>17</v>
          </cell>
          <cell r="O329">
            <v>0</v>
          </cell>
          <cell r="P329">
            <v>11</v>
          </cell>
          <cell r="Q329">
            <v>9</v>
          </cell>
          <cell r="R329">
            <v>6</v>
          </cell>
          <cell r="S329">
            <v>2</v>
          </cell>
          <cell r="T329">
            <v>12</v>
          </cell>
          <cell r="U329">
            <v>1</v>
          </cell>
          <cell r="V329">
            <v>13</v>
          </cell>
          <cell r="W329">
            <v>11</v>
          </cell>
        </row>
        <row r="330">
          <cell r="J330">
            <v>0</v>
          </cell>
          <cell r="K330">
            <v>11</v>
          </cell>
          <cell r="L330">
            <v>25</v>
          </cell>
          <cell r="M330">
            <v>15</v>
          </cell>
          <cell r="O330">
            <v>0</v>
          </cell>
          <cell r="P330">
            <v>7</v>
          </cell>
          <cell r="Q330">
            <v>13</v>
          </cell>
          <cell r="R330">
            <v>7</v>
          </cell>
          <cell r="S330">
            <v>0</v>
          </cell>
          <cell r="T330">
            <v>4</v>
          </cell>
          <cell r="U330">
            <v>1</v>
          </cell>
          <cell r="V330">
            <v>12</v>
          </cell>
          <cell r="W330">
            <v>8</v>
          </cell>
        </row>
        <row r="331">
          <cell r="J331">
            <v>2</v>
          </cell>
          <cell r="K331">
            <v>9</v>
          </cell>
          <cell r="L331">
            <v>25</v>
          </cell>
          <cell r="M331">
            <v>21</v>
          </cell>
          <cell r="O331">
            <v>1</v>
          </cell>
          <cell r="P331">
            <v>5</v>
          </cell>
          <cell r="Q331">
            <v>10</v>
          </cell>
          <cell r="R331">
            <v>9</v>
          </cell>
          <cell r="S331">
            <v>1</v>
          </cell>
          <cell r="T331">
            <v>4</v>
          </cell>
          <cell r="U331">
            <v>1</v>
          </cell>
          <cell r="V331">
            <v>15</v>
          </cell>
          <cell r="W331">
            <v>12</v>
          </cell>
        </row>
        <row r="332">
          <cell r="J332">
            <v>0</v>
          </cell>
          <cell r="K332">
            <v>17</v>
          </cell>
          <cell r="L332">
            <v>26</v>
          </cell>
          <cell r="M332">
            <v>19</v>
          </cell>
          <cell r="O332">
            <v>0</v>
          </cell>
          <cell r="P332">
            <v>8</v>
          </cell>
          <cell r="Q332">
            <v>11</v>
          </cell>
          <cell r="R332">
            <v>8</v>
          </cell>
          <cell r="S332">
            <v>0</v>
          </cell>
          <cell r="T332">
            <v>9</v>
          </cell>
          <cell r="U332">
            <v>1</v>
          </cell>
          <cell r="V332">
            <v>15</v>
          </cell>
          <cell r="W332">
            <v>11</v>
          </cell>
        </row>
        <row r="333">
          <cell r="J333">
            <v>3</v>
          </cell>
          <cell r="K333">
            <v>35</v>
          </cell>
          <cell r="L333">
            <v>52</v>
          </cell>
          <cell r="M333">
            <v>34</v>
          </cell>
          <cell r="O333">
            <v>3</v>
          </cell>
          <cell r="P333">
            <v>20</v>
          </cell>
          <cell r="Q333">
            <v>23</v>
          </cell>
          <cell r="R333">
            <v>16</v>
          </cell>
          <cell r="S333">
            <v>0</v>
          </cell>
          <cell r="T333">
            <v>15</v>
          </cell>
          <cell r="U333">
            <v>2</v>
          </cell>
          <cell r="V333">
            <v>29</v>
          </cell>
          <cell r="W333">
            <v>18</v>
          </cell>
        </row>
        <row r="334">
          <cell r="J334">
            <v>0</v>
          </cell>
          <cell r="K334">
            <v>15</v>
          </cell>
          <cell r="L334">
            <v>26</v>
          </cell>
          <cell r="M334">
            <v>16</v>
          </cell>
          <cell r="O334">
            <v>0</v>
          </cell>
          <cell r="P334">
            <v>8</v>
          </cell>
          <cell r="Q334">
            <v>14</v>
          </cell>
          <cell r="R334">
            <v>8</v>
          </cell>
          <cell r="S334">
            <v>0</v>
          </cell>
          <cell r="T334">
            <v>7</v>
          </cell>
          <cell r="U334">
            <v>2</v>
          </cell>
          <cell r="V334">
            <v>12</v>
          </cell>
          <cell r="W334">
            <v>8</v>
          </cell>
        </row>
        <row r="335">
          <cell r="J335">
            <v>0</v>
          </cell>
          <cell r="K335">
            <v>8</v>
          </cell>
          <cell r="L335">
            <v>15</v>
          </cell>
          <cell r="M335">
            <v>4</v>
          </cell>
          <cell r="O335">
            <v>0</v>
          </cell>
          <cell r="P335">
            <v>4</v>
          </cell>
          <cell r="Q335">
            <v>7</v>
          </cell>
          <cell r="R335">
            <v>1</v>
          </cell>
          <cell r="S335">
            <v>0</v>
          </cell>
          <cell r="T335">
            <v>4</v>
          </cell>
          <cell r="U335">
            <v>3</v>
          </cell>
          <cell r="V335">
            <v>8</v>
          </cell>
          <cell r="W335">
            <v>3</v>
          </cell>
        </row>
        <row r="336">
          <cell r="J336">
            <v>0</v>
          </cell>
          <cell r="K336">
            <v>8</v>
          </cell>
          <cell r="L336">
            <v>11</v>
          </cell>
          <cell r="M336">
            <v>7</v>
          </cell>
          <cell r="O336">
            <v>0</v>
          </cell>
          <cell r="P336">
            <v>5</v>
          </cell>
          <cell r="Q336">
            <v>5</v>
          </cell>
          <cell r="R336">
            <v>2</v>
          </cell>
          <cell r="S336">
            <v>0</v>
          </cell>
          <cell r="T336">
            <v>3</v>
          </cell>
          <cell r="U336">
            <v>0</v>
          </cell>
          <cell r="V336">
            <v>6</v>
          </cell>
          <cell r="W336">
            <v>5</v>
          </cell>
        </row>
        <row r="337">
          <cell r="J337">
            <v>0</v>
          </cell>
          <cell r="K337">
            <v>4</v>
          </cell>
          <cell r="L337">
            <v>9</v>
          </cell>
          <cell r="M337">
            <v>6</v>
          </cell>
          <cell r="O337">
            <v>0</v>
          </cell>
          <cell r="P337">
            <v>3</v>
          </cell>
          <cell r="Q337">
            <v>4</v>
          </cell>
          <cell r="R337">
            <v>2</v>
          </cell>
          <cell r="S337">
            <v>0</v>
          </cell>
          <cell r="T337">
            <v>1</v>
          </cell>
          <cell r="U337">
            <v>0</v>
          </cell>
          <cell r="V337">
            <v>5</v>
          </cell>
          <cell r="W337">
            <v>4</v>
          </cell>
        </row>
        <row r="338">
          <cell r="J338">
            <v>1</v>
          </cell>
          <cell r="K338">
            <v>5</v>
          </cell>
          <cell r="L338">
            <v>3</v>
          </cell>
          <cell r="M338">
            <v>2</v>
          </cell>
          <cell r="O338">
            <v>1</v>
          </cell>
          <cell r="P338">
            <v>3</v>
          </cell>
          <cell r="Q338">
            <v>2</v>
          </cell>
          <cell r="R338">
            <v>1</v>
          </cell>
          <cell r="S338">
            <v>0</v>
          </cell>
          <cell r="T338">
            <v>2</v>
          </cell>
          <cell r="U338">
            <v>0</v>
          </cell>
          <cell r="V338">
            <v>1</v>
          </cell>
          <cell r="W338">
            <v>1</v>
          </cell>
        </row>
        <row r="339">
          <cell r="J339">
            <v>0</v>
          </cell>
          <cell r="K339">
            <v>8</v>
          </cell>
          <cell r="L339">
            <v>15</v>
          </cell>
          <cell r="M339">
            <v>12</v>
          </cell>
          <cell r="O339">
            <v>0</v>
          </cell>
          <cell r="P339">
            <v>3</v>
          </cell>
          <cell r="Q339">
            <v>6</v>
          </cell>
          <cell r="R339">
            <v>5</v>
          </cell>
          <cell r="S339">
            <v>0</v>
          </cell>
          <cell r="T339">
            <v>5</v>
          </cell>
          <cell r="U339">
            <v>1</v>
          </cell>
          <cell r="V339">
            <v>9</v>
          </cell>
          <cell r="W339">
            <v>7</v>
          </cell>
        </row>
        <row r="340">
          <cell r="J340">
            <v>3</v>
          </cell>
          <cell r="K340">
            <v>4</v>
          </cell>
          <cell r="L340">
            <v>12</v>
          </cell>
          <cell r="M340">
            <v>8</v>
          </cell>
          <cell r="O340">
            <v>2</v>
          </cell>
          <cell r="P340">
            <v>3</v>
          </cell>
          <cell r="Q340">
            <v>7</v>
          </cell>
          <cell r="R340">
            <v>5</v>
          </cell>
          <cell r="S340">
            <v>1</v>
          </cell>
          <cell r="T340">
            <v>1</v>
          </cell>
          <cell r="U340">
            <v>0</v>
          </cell>
          <cell r="V340">
            <v>5</v>
          </cell>
          <cell r="W340">
            <v>3</v>
          </cell>
        </row>
        <row r="341">
          <cell r="J341">
            <v>0</v>
          </cell>
          <cell r="K341">
            <v>14</v>
          </cell>
          <cell r="L341">
            <v>17</v>
          </cell>
          <cell r="M341">
            <v>8</v>
          </cell>
          <cell r="O341">
            <v>0</v>
          </cell>
          <cell r="P341">
            <v>7</v>
          </cell>
          <cell r="Q341">
            <v>8</v>
          </cell>
          <cell r="R341">
            <v>4</v>
          </cell>
          <cell r="S341">
            <v>0</v>
          </cell>
          <cell r="T341">
            <v>7</v>
          </cell>
          <cell r="U341">
            <v>1</v>
          </cell>
          <cell r="V341">
            <v>9</v>
          </cell>
          <cell r="W341">
            <v>4</v>
          </cell>
        </row>
        <row r="342">
          <cell r="J342">
            <v>1</v>
          </cell>
          <cell r="K342">
            <v>7</v>
          </cell>
          <cell r="L342">
            <v>13</v>
          </cell>
          <cell r="M342">
            <v>11</v>
          </cell>
          <cell r="O342">
            <v>0</v>
          </cell>
          <cell r="P342">
            <v>3</v>
          </cell>
          <cell r="Q342">
            <v>6</v>
          </cell>
          <cell r="R342">
            <v>4</v>
          </cell>
          <cell r="S342">
            <v>1</v>
          </cell>
          <cell r="T342">
            <v>4</v>
          </cell>
          <cell r="U342">
            <v>0</v>
          </cell>
          <cell r="V342">
            <v>7</v>
          </cell>
          <cell r="W342">
            <v>7</v>
          </cell>
        </row>
        <row r="343">
          <cell r="J343">
            <v>0</v>
          </cell>
          <cell r="K343">
            <v>1</v>
          </cell>
          <cell r="L343">
            <v>8</v>
          </cell>
          <cell r="M343">
            <v>3</v>
          </cell>
          <cell r="O343">
            <v>0</v>
          </cell>
          <cell r="P343">
            <v>0</v>
          </cell>
          <cell r="Q343">
            <v>4</v>
          </cell>
          <cell r="R343">
            <v>2</v>
          </cell>
          <cell r="S343">
            <v>0</v>
          </cell>
          <cell r="T343">
            <v>1</v>
          </cell>
          <cell r="U343">
            <v>0</v>
          </cell>
          <cell r="V343">
            <v>4</v>
          </cell>
          <cell r="W343">
            <v>1</v>
          </cell>
        </row>
        <row r="344">
          <cell r="J344">
            <v>0</v>
          </cell>
          <cell r="K344">
            <v>0</v>
          </cell>
          <cell r="L344">
            <v>3</v>
          </cell>
          <cell r="M344">
            <v>1</v>
          </cell>
          <cell r="O344">
            <v>0</v>
          </cell>
          <cell r="P344">
            <v>0</v>
          </cell>
          <cell r="Q344">
            <v>2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1</v>
          </cell>
          <cell r="W344">
            <v>1</v>
          </cell>
        </row>
        <row r="345">
          <cell r="J345">
            <v>0</v>
          </cell>
          <cell r="K345">
            <v>3</v>
          </cell>
          <cell r="L345">
            <v>9</v>
          </cell>
          <cell r="M345">
            <v>5</v>
          </cell>
          <cell r="O345">
            <v>0</v>
          </cell>
          <cell r="P345">
            <v>1</v>
          </cell>
          <cell r="Q345">
            <v>3</v>
          </cell>
          <cell r="R345">
            <v>1</v>
          </cell>
          <cell r="S345">
            <v>0</v>
          </cell>
          <cell r="T345">
            <v>2</v>
          </cell>
          <cell r="U345">
            <v>0</v>
          </cell>
          <cell r="V345">
            <v>6</v>
          </cell>
          <cell r="W345">
            <v>4</v>
          </cell>
        </row>
        <row r="346">
          <cell r="J346">
            <v>1</v>
          </cell>
          <cell r="K346">
            <v>7</v>
          </cell>
          <cell r="L346">
            <v>11</v>
          </cell>
          <cell r="M346">
            <v>6</v>
          </cell>
          <cell r="O346">
            <v>0</v>
          </cell>
          <cell r="P346">
            <v>4</v>
          </cell>
          <cell r="Q346">
            <v>7</v>
          </cell>
          <cell r="R346">
            <v>4</v>
          </cell>
          <cell r="S346">
            <v>1</v>
          </cell>
          <cell r="T346">
            <v>3</v>
          </cell>
          <cell r="U346">
            <v>0</v>
          </cell>
          <cell r="V346">
            <v>4</v>
          </cell>
          <cell r="W346">
            <v>2</v>
          </cell>
        </row>
        <row r="347">
          <cell r="J347">
            <v>2</v>
          </cell>
          <cell r="K347">
            <v>17</v>
          </cell>
          <cell r="L347">
            <v>69</v>
          </cell>
          <cell r="M347">
            <v>59</v>
          </cell>
          <cell r="O347">
            <v>0</v>
          </cell>
          <cell r="P347">
            <v>8</v>
          </cell>
          <cell r="Q347">
            <v>20</v>
          </cell>
          <cell r="R347">
            <v>13</v>
          </cell>
          <cell r="S347">
            <v>2</v>
          </cell>
          <cell r="T347">
            <v>9</v>
          </cell>
          <cell r="U347">
            <v>1</v>
          </cell>
          <cell r="V347">
            <v>49</v>
          </cell>
          <cell r="W347">
            <v>46</v>
          </cell>
        </row>
        <row r="348">
          <cell r="J348">
            <v>0</v>
          </cell>
          <cell r="K348">
            <v>7</v>
          </cell>
          <cell r="L348">
            <v>6</v>
          </cell>
          <cell r="M348">
            <v>5</v>
          </cell>
          <cell r="O348">
            <v>0</v>
          </cell>
          <cell r="P348">
            <v>3</v>
          </cell>
          <cell r="Q348">
            <v>2</v>
          </cell>
          <cell r="R348">
            <v>2</v>
          </cell>
          <cell r="S348">
            <v>0</v>
          </cell>
          <cell r="T348">
            <v>4</v>
          </cell>
          <cell r="U348">
            <v>1</v>
          </cell>
          <cell r="V348">
            <v>4</v>
          </cell>
          <cell r="W348">
            <v>3</v>
          </cell>
        </row>
        <row r="349">
          <cell r="J349">
            <v>4</v>
          </cell>
          <cell r="K349">
            <v>14</v>
          </cell>
          <cell r="L349">
            <v>24</v>
          </cell>
          <cell r="M349">
            <v>13</v>
          </cell>
          <cell r="O349">
            <v>3</v>
          </cell>
          <cell r="P349">
            <v>7</v>
          </cell>
          <cell r="Q349">
            <v>12</v>
          </cell>
          <cell r="R349">
            <v>6</v>
          </cell>
          <cell r="S349">
            <v>1</v>
          </cell>
          <cell r="T349">
            <v>7</v>
          </cell>
          <cell r="U349">
            <v>2</v>
          </cell>
          <cell r="V349">
            <v>12</v>
          </cell>
          <cell r="W349">
            <v>7</v>
          </cell>
        </row>
        <row r="350">
          <cell r="J350">
            <v>2</v>
          </cell>
          <cell r="K350">
            <v>17</v>
          </cell>
          <cell r="L350">
            <v>12</v>
          </cell>
          <cell r="M350">
            <v>7</v>
          </cell>
          <cell r="O350">
            <v>2</v>
          </cell>
          <cell r="P350">
            <v>10</v>
          </cell>
          <cell r="Q350">
            <v>4</v>
          </cell>
          <cell r="R350">
            <v>3</v>
          </cell>
          <cell r="S350">
            <v>0</v>
          </cell>
          <cell r="T350">
            <v>7</v>
          </cell>
          <cell r="U350">
            <v>1</v>
          </cell>
          <cell r="V350">
            <v>8</v>
          </cell>
          <cell r="W350">
            <v>4</v>
          </cell>
        </row>
        <row r="351">
          <cell r="J351">
            <v>0</v>
          </cell>
          <cell r="K351">
            <v>8</v>
          </cell>
          <cell r="L351">
            <v>18</v>
          </cell>
          <cell r="M351">
            <v>8</v>
          </cell>
          <cell r="O351">
            <v>0</v>
          </cell>
          <cell r="P351">
            <v>4</v>
          </cell>
          <cell r="Q351">
            <v>8</v>
          </cell>
          <cell r="R351">
            <v>3</v>
          </cell>
          <cell r="S351">
            <v>0</v>
          </cell>
          <cell r="T351">
            <v>4</v>
          </cell>
          <cell r="U351">
            <v>0</v>
          </cell>
          <cell r="V351">
            <v>10</v>
          </cell>
          <cell r="W351">
            <v>5</v>
          </cell>
        </row>
        <row r="352">
          <cell r="J352">
            <v>0</v>
          </cell>
          <cell r="K352">
            <v>1</v>
          </cell>
          <cell r="L352">
            <v>11</v>
          </cell>
          <cell r="M352">
            <v>8</v>
          </cell>
          <cell r="O352">
            <v>0</v>
          </cell>
          <cell r="P352">
            <v>1</v>
          </cell>
          <cell r="Q352">
            <v>5</v>
          </cell>
          <cell r="R352">
            <v>4</v>
          </cell>
          <cell r="S352">
            <v>0</v>
          </cell>
          <cell r="T352">
            <v>0</v>
          </cell>
          <cell r="U352">
            <v>0</v>
          </cell>
          <cell r="V352">
            <v>6</v>
          </cell>
          <cell r="W352">
            <v>4</v>
          </cell>
        </row>
        <row r="353">
          <cell r="J353">
            <v>0</v>
          </cell>
          <cell r="K353">
            <v>7</v>
          </cell>
          <cell r="L353">
            <v>19</v>
          </cell>
          <cell r="M353">
            <v>16</v>
          </cell>
          <cell r="O353">
            <v>0</v>
          </cell>
          <cell r="P353">
            <v>3</v>
          </cell>
          <cell r="Q353">
            <v>8</v>
          </cell>
          <cell r="R353">
            <v>7</v>
          </cell>
          <cell r="S353">
            <v>0</v>
          </cell>
          <cell r="T353">
            <v>4</v>
          </cell>
          <cell r="U353">
            <v>1</v>
          </cell>
          <cell r="V353">
            <v>11</v>
          </cell>
          <cell r="W353">
            <v>9</v>
          </cell>
        </row>
        <row r="354">
          <cell r="J354">
            <v>4</v>
          </cell>
          <cell r="K354">
            <v>7</v>
          </cell>
          <cell r="L354">
            <v>13</v>
          </cell>
          <cell r="M354">
            <v>7</v>
          </cell>
          <cell r="O354">
            <v>3</v>
          </cell>
          <cell r="P354">
            <v>3</v>
          </cell>
          <cell r="Q354">
            <v>7</v>
          </cell>
          <cell r="R354">
            <v>4</v>
          </cell>
          <cell r="S354">
            <v>1</v>
          </cell>
          <cell r="T354">
            <v>4</v>
          </cell>
          <cell r="U354">
            <v>1</v>
          </cell>
          <cell r="V354">
            <v>6</v>
          </cell>
          <cell r="W354">
            <v>3</v>
          </cell>
        </row>
        <row r="355">
          <cell r="J355">
            <v>3</v>
          </cell>
          <cell r="K355">
            <v>44</v>
          </cell>
          <cell r="L355">
            <v>31</v>
          </cell>
          <cell r="M355">
            <v>19</v>
          </cell>
          <cell r="O355">
            <v>2</v>
          </cell>
          <cell r="P355">
            <v>21</v>
          </cell>
          <cell r="Q355">
            <v>15</v>
          </cell>
          <cell r="R355">
            <v>7</v>
          </cell>
          <cell r="S355">
            <v>1</v>
          </cell>
          <cell r="T355">
            <v>23</v>
          </cell>
          <cell r="U355">
            <v>4</v>
          </cell>
          <cell r="V355">
            <v>16</v>
          </cell>
          <cell r="W355">
            <v>12</v>
          </cell>
        </row>
        <row r="356">
          <cell r="J356">
            <v>0</v>
          </cell>
          <cell r="K356">
            <v>4</v>
          </cell>
          <cell r="L356">
            <v>11</v>
          </cell>
          <cell r="M356">
            <v>10</v>
          </cell>
          <cell r="O356">
            <v>0</v>
          </cell>
          <cell r="P356">
            <v>3</v>
          </cell>
          <cell r="Q356">
            <v>6</v>
          </cell>
          <cell r="R356">
            <v>5</v>
          </cell>
          <cell r="S356">
            <v>0</v>
          </cell>
          <cell r="T356">
            <v>1</v>
          </cell>
          <cell r="U356">
            <v>0</v>
          </cell>
          <cell r="V356">
            <v>5</v>
          </cell>
          <cell r="W356">
            <v>5</v>
          </cell>
        </row>
        <row r="357">
          <cell r="J357">
            <v>0</v>
          </cell>
          <cell r="K357">
            <v>2</v>
          </cell>
          <cell r="L357">
            <v>3</v>
          </cell>
          <cell r="M357">
            <v>3</v>
          </cell>
          <cell r="O357">
            <v>0</v>
          </cell>
          <cell r="P357">
            <v>1</v>
          </cell>
          <cell r="Q357">
            <v>0</v>
          </cell>
          <cell r="R357">
            <v>0</v>
          </cell>
          <cell r="S357">
            <v>0</v>
          </cell>
          <cell r="T357">
            <v>1</v>
          </cell>
          <cell r="U357">
            <v>0</v>
          </cell>
          <cell r="V357">
            <v>3</v>
          </cell>
          <cell r="W357">
            <v>3</v>
          </cell>
        </row>
        <row r="358">
          <cell r="J358">
            <v>0</v>
          </cell>
          <cell r="K358">
            <v>2</v>
          </cell>
          <cell r="L358">
            <v>10</v>
          </cell>
          <cell r="M358">
            <v>8</v>
          </cell>
          <cell r="O358">
            <v>0</v>
          </cell>
          <cell r="P358">
            <v>2</v>
          </cell>
          <cell r="Q358">
            <v>5</v>
          </cell>
          <cell r="R358">
            <v>4</v>
          </cell>
          <cell r="S358">
            <v>0</v>
          </cell>
          <cell r="T358">
            <v>0</v>
          </cell>
          <cell r="U358">
            <v>0</v>
          </cell>
          <cell r="V358">
            <v>5</v>
          </cell>
          <cell r="W358">
            <v>4</v>
          </cell>
        </row>
        <row r="359">
          <cell r="J359">
            <v>0</v>
          </cell>
          <cell r="K359">
            <v>0</v>
          </cell>
          <cell r="L359">
            <v>7</v>
          </cell>
          <cell r="M359">
            <v>6</v>
          </cell>
          <cell r="O359">
            <v>0</v>
          </cell>
          <cell r="P359">
            <v>0</v>
          </cell>
          <cell r="Q359">
            <v>3</v>
          </cell>
          <cell r="R359">
            <v>2</v>
          </cell>
          <cell r="S359">
            <v>0</v>
          </cell>
          <cell r="T359">
            <v>0</v>
          </cell>
          <cell r="U359">
            <v>0</v>
          </cell>
          <cell r="V359">
            <v>4</v>
          </cell>
          <cell r="W359">
            <v>4</v>
          </cell>
        </row>
        <row r="360">
          <cell r="J360">
            <v>0</v>
          </cell>
          <cell r="K360">
            <v>1</v>
          </cell>
          <cell r="L360">
            <v>5</v>
          </cell>
          <cell r="M360">
            <v>2</v>
          </cell>
          <cell r="O360">
            <v>0</v>
          </cell>
          <cell r="P360">
            <v>0</v>
          </cell>
          <cell r="Q360">
            <v>2</v>
          </cell>
          <cell r="R360">
            <v>0</v>
          </cell>
          <cell r="S360">
            <v>0</v>
          </cell>
          <cell r="T360">
            <v>1</v>
          </cell>
          <cell r="U360">
            <v>0</v>
          </cell>
          <cell r="V360">
            <v>3</v>
          </cell>
          <cell r="W360">
            <v>2</v>
          </cell>
        </row>
        <row r="361">
          <cell r="J361">
            <v>4</v>
          </cell>
          <cell r="K361">
            <v>10</v>
          </cell>
          <cell r="L361">
            <v>19</v>
          </cell>
          <cell r="M361">
            <v>10</v>
          </cell>
          <cell r="O361">
            <v>2</v>
          </cell>
          <cell r="P361">
            <v>5</v>
          </cell>
          <cell r="Q361">
            <v>9</v>
          </cell>
          <cell r="R361">
            <v>4</v>
          </cell>
          <cell r="S361">
            <v>2</v>
          </cell>
          <cell r="T361">
            <v>5</v>
          </cell>
          <cell r="U361">
            <v>2</v>
          </cell>
          <cell r="V361">
            <v>10</v>
          </cell>
          <cell r="W361">
            <v>6</v>
          </cell>
        </row>
        <row r="362">
          <cell r="J362">
            <v>0</v>
          </cell>
          <cell r="K362">
            <v>0</v>
          </cell>
          <cell r="L362">
            <v>7</v>
          </cell>
          <cell r="M362">
            <v>4</v>
          </cell>
          <cell r="O362">
            <v>0</v>
          </cell>
          <cell r="P362">
            <v>0</v>
          </cell>
          <cell r="Q362">
            <v>3</v>
          </cell>
          <cell r="R362">
            <v>2</v>
          </cell>
          <cell r="S362">
            <v>0</v>
          </cell>
          <cell r="T362">
            <v>0</v>
          </cell>
          <cell r="U362">
            <v>0</v>
          </cell>
          <cell r="V362">
            <v>4</v>
          </cell>
          <cell r="W362">
            <v>2</v>
          </cell>
        </row>
        <row r="363">
          <cell r="J363">
            <v>0</v>
          </cell>
          <cell r="K363">
            <v>0</v>
          </cell>
          <cell r="L363">
            <v>3</v>
          </cell>
          <cell r="M363">
            <v>1</v>
          </cell>
          <cell r="O363">
            <v>0</v>
          </cell>
          <cell r="P363">
            <v>0</v>
          </cell>
          <cell r="Q363">
            <v>2</v>
          </cell>
          <cell r="R363">
            <v>1</v>
          </cell>
          <cell r="S363">
            <v>0</v>
          </cell>
          <cell r="T363">
            <v>0</v>
          </cell>
          <cell r="U363">
            <v>0</v>
          </cell>
          <cell r="V363">
            <v>1</v>
          </cell>
          <cell r="W363">
            <v>0</v>
          </cell>
        </row>
        <row r="364">
          <cell r="J364">
            <v>5</v>
          </cell>
          <cell r="K364">
            <v>8</v>
          </cell>
          <cell r="L364">
            <v>7</v>
          </cell>
          <cell r="M364">
            <v>4</v>
          </cell>
          <cell r="O364">
            <v>3</v>
          </cell>
          <cell r="P364">
            <v>4</v>
          </cell>
          <cell r="Q364">
            <v>4</v>
          </cell>
          <cell r="R364">
            <v>2</v>
          </cell>
          <cell r="S364">
            <v>2</v>
          </cell>
          <cell r="T364">
            <v>4</v>
          </cell>
          <cell r="U364">
            <v>2</v>
          </cell>
          <cell r="V364">
            <v>3</v>
          </cell>
          <cell r="W364">
            <v>2</v>
          </cell>
        </row>
        <row r="365"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</row>
        <row r="366">
          <cell r="J366">
            <v>1</v>
          </cell>
          <cell r="K366">
            <v>3</v>
          </cell>
          <cell r="L366">
            <v>9</v>
          </cell>
          <cell r="M366">
            <v>6</v>
          </cell>
          <cell r="O366">
            <v>0</v>
          </cell>
          <cell r="P366">
            <v>3</v>
          </cell>
          <cell r="Q366">
            <v>5</v>
          </cell>
          <cell r="R366">
            <v>4</v>
          </cell>
          <cell r="S366">
            <v>1</v>
          </cell>
          <cell r="T366">
            <v>0</v>
          </cell>
          <cell r="U366">
            <v>0</v>
          </cell>
          <cell r="V366">
            <v>4</v>
          </cell>
          <cell r="W366">
            <v>2</v>
          </cell>
        </row>
        <row r="367">
          <cell r="J367">
            <v>1</v>
          </cell>
          <cell r="K367">
            <v>4</v>
          </cell>
          <cell r="L367">
            <v>9</v>
          </cell>
          <cell r="M367">
            <v>3</v>
          </cell>
          <cell r="O367">
            <v>0</v>
          </cell>
          <cell r="P367">
            <v>3</v>
          </cell>
          <cell r="Q367">
            <v>3</v>
          </cell>
          <cell r="R367">
            <v>2</v>
          </cell>
          <cell r="S367">
            <v>1</v>
          </cell>
          <cell r="T367">
            <v>1</v>
          </cell>
          <cell r="U367">
            <v>1</v>
          </cell>
          <cell r="V367">
            <v>6</v>
          </cell>
          <cell r="W367">
            <v>1</v>
          </cell>
        </row>
        <row r="368">
          <cell r="J368">
            <v>0</v>
          </cell>
          <cell r="K368">
            <v>4</v>
          </cell>
          <cell r="L368">
            <v>19</v>
          </cell>
          <cell r="M368">
            <v>16</v>
          </cell>
          <cell r="O368">
            <v>0</v>
          </cell>
          <cell r="P368">
            <v>3</v>
          </cell>
          <cell r="Q368">
            <v>9</v>
          </cell>
          <cell r="R368">
            <v>7</v>
          </cell>
          <cell r="S368">
            <v>0</v>
          </cell>
          <cell r="T368">
            <v>1</v>
          </cell>
          <cell r="U368">
            <v>0</v>
          </cell>
          <cell r="V368">
            <v>10</v>
          </cell>
          <cell r="W368">
            <v>9</v>
          </cell>
        </row>
        <row r="369">
          <cell r="J369">
            <v>0</v>
          </cell>
          <cell r="K369">
            <v>2</v>
          </cell>
          <cell r="L369">
            <v>9</v>
          </cell>
          <cell r="M369">
            <v>4</v>
          </cell>
          <cell r="O369">
            <v>0</v>
          </cell>
          <cell r="P369">
            <v>2</v>
          </cell>
          <cell r="Q369">
            <v>4</v>
          </cell>
          <cell r="R369">
            <v>2</v>
          </cell>
          <cell r="S369">
            <v>0</v>
          </cell>
          <cell r="T369">
            <v>0</v>
          </cell>
          <cell r="U369">
            <v>0</v>
          </cell>
          <cell r="V369">
            <v>5</v>
          </cell>
          <cell r="W369">
            <v>2</v>
          </cell>
        </row>
        <row r="370">
          <cell r="J370">
            <v>0</v>
          </cell>
          <cell r="K370">
            <v>3</v>
          </cell>
          <cell r="L370">
            <v>19</v>
          </cell>
          <cell r="M370">
            <v>9</v>
          </cell>
          <cell r="O370">
            <v>0</v>
          </cell>
          <cell r="P370">
            <v>2</v>
          </cell>
          <cell r="Q370">
            <v>6</v>
          </cell>
          <cell r="R370">
            <v>3</v>
          </cell>
          <cell r="S370">
            <v>0</v>
          </cell>
          <cell r="T370">
            <v>1</v>
          </cell>
          <cell r="U370">
            <v>0</v>
          </cell>
          <cell r="V370">
            <v>13</v>
          </cell>
          <cell r="W370">
            <v>6</v>
          </cell>
        </row>
        <row r="371">
          <cell r="J371">
            <v>0</v>
          </cell>
          <cell r="K371">
            <v>5</v>
          </cell>
          <cell r="L371">
            <v>13</v>
          </cell>
          <cell r="M371">
            <v>7</v>
          </cell>
          <cell r="O371">
            <v>0</v>
          </cell>
          <cell r="P371">
            <v>4</v>
          </cell>
          <cell r="Q371">
            <v>6</v>
          </cell>
          <cell r="R371">
            <v>1</v>
          </cell>
          <cell r="S371">
            <v>0</v>
          </cell>
          <cell r="T371">
            <v>1</v>
          </cell>
          <cell r="U371">
            <v>0</v>
          </cell>
          <cell r="V371">
            <v>7</v>
          </cell>
          <cell r="W371">
            <v>6</v>
          </cell>
        </row>
        <row r="372">
          <cell r="J372">
            <v>0</v>
          </cell>
          <cell r="K372">
            <v>9</v>
          </cell>
          <cell r="L372">
            <v>21</v>
          </cell>
          <cell r="M372">
            <v>14</v>
          </cell>
          <cell r="O372">
            <v>0</v>
          </cell>
          <cell r="P372">
            <v>7</v>
          </cell>
          <cell r="Q372">
            <v>10</v>
          </cell>
          <cell r="R372">
            <v>6</v>
          </cell>
          <cell r="S372">
            <v>0</v>
          </cell>
          <cell r="T372">
            <v>2</v>
          </cell>
          <cell r="U372">
            <v>0</v>
          </cell>
          <cell r="V372">
            <v>11</v>
          </cell>
          <cell r="W372">
            <v>8</v>
          </cell>
        </row>
        <row r="373">
          <cell r="J373">
            <v>0</v>
          </cell>
          <cell r="K373">
            <v>15</v>
          </cell>
          <cell r="L373">
            <v>14</v>
          </cell>
          <cell r="M373">
            <v>9</v>
          </cell>
          <cell r="O373">
            <v>0</v>
          </cell>
          <cell r="P373">
            <v>10</v>
          </cell>
          <cell r="Q373">
            <v>6</v>
          </cell>
          <cell r="R373">
            <v>3</v>
          </cell>
          <cell r="S373">
            <v>0</v>
          </cell>
          <cell r="T373">
            <v>5</v>
          </cell>
          <cell r="U373">
            <v>0</v>
          </cell>
          <cell r="V373">
            <v>8</v>
          </cell>
          <cell r="W373">
            <v>6</v>
          </cell>
        </row>
        <row r="374">
          <cell r="J374">
            <v>0</v>
          </cell>
          <cell r="K374">
            <v>1</v>
          </cell>
          <cell r="L374">
            <v>3</v>
          </cell>
          <cell r="M374">
            <v>0</v>
          </cell>
          <cell r="O374">
            <v>0</v>
          </cell>
          <cell r="P374">
            <v>1</v>
          </cell>
          <cell r="Q374">
            <v>1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2</v>
          </cell>
          <cell r="W374">
            <v>0</v>
          </cell>
        </row>
        <row r="375">
          <cell r="J375">
            <v>0</v>
          </cell>
          <cell r="K375">
            <v>4</v>
          </cell>
          <cell r="L375">
            <v>12</v>
          </cell>
          <cell r="M375">
            <v>7</v>
          </cell>
          <cell r="O375">
            <v>0</v>
          </cell>
          <cell r="P375">
            <v>2</v>
          </cell>
          <cell r="Q375">
            <v>6</v>
          </cell>
          <cell r="R375">
            <v>4</v>
          </cell>
          <cell r="S375">
            <v>0</v>
          </cell>
          <cell r="T375">
            <v>2</v>
          </cell>
          <cell r="U375">
            <v>0</v>
          </cell>
          <cell r="V375">
            <v>6</v>
          </cell>
          <cell r="W375">
            <v>3</v>
          </cell>
        </row>
        <row r="376">
          <cell r="J376">
            <v>0</v>
          </cell>
          <cell r="K376">
            <v>2</v>
          </cell>
          <cell r="L376">
            <v>6</v>
          </cell>
          <cell r="M376">
            <v>5</v>
          </cell>
          <cell r="O376">
            <v>0</v>
          </cell>
          <cell r="P376">
            <v>1</v>
          </cell>
          <cell r="Q376">
            <v>4</v>
          </cell>
          <cell r="R376">
            <v>3</v>
          </cell>
          <cell r="S376">
            <v>0</v>
          </cell>
          <cell r="T376">
            <v>1</v>
          </cell>
          <cell r="U376">
            <v>0</v>
          </cell>
          <cell r="V376">
            <v>2</v>
          </cell>
          <cell r="W376">
            <v>2</v>
          </cell>
        </row>
        <row r="377">
          <cell r="J377">
            <v>0</v>
          </cell>
          <cell r="K377">
            <v>5</v>
          </cell>
          <cell r="L377">
            <v>12</v>
          </cell>
          <cell r="M377">
            <v>9</v>
          </cell>
          <cell r="O377">
            <v>0</v>
          </cell>
          <cell r="P377">
            <v>3</v>
          </cell>
          <cell r="Q377">
            <v>4</v>
          </cell>
          <cell r="R377">
            <v>3</v>
          </cell>
          <cell r="S377">
            <v>0</v>
          </cell>
          <cell r="T377">
            <v>2</v>
          </cell>
          <cell r="U377">
            <v>1</v>
          </cell>
          <cell r="V377">
            <v>8</v>
          </cell>
          <cell r="W377">
            <v>6</v>
          </cell>
        </row>
        <row r="378">
          <cell r="J378">
            <v>1</v>
          </cell>
          <cell r="K378">
            <v>12</v>
          </cell>
          <cell r="L378">
            <v>12</v>
          </cell>
          <cell r="M378">
            <v>6</v>
          </cell>
          <cell r="O378">
            <v>1</v>
          </cell>
          <cell r="P378">
            <v>8</v>
          </cell>
          <cell r="Q378">
            <v>6</v>
          </cell>
          <cell r="R378">
            <v>3</v>
          </cell>
          <cell r="S378">
            <v>0</v>
          </cell>
          <cell r="T378">
            <v>4</v>
          </cell>
          <cell r="U378">
            <v>1</v>
          </cell>
          <cell r="V378">
            <v>6</v>
          </cell>
          <cell r="W378">
            <v>3</v>
          </cell>
        </row>
        <row r="379">
          <cell r="J379">
            <v>0</v>
          </cell>
          <cell r="K379">
            <v>13</v>
          </cell>
          <cell r="L379">
            <v>16</v>
          </cell>
          <cell r="M379">
            <v>12</v>
          </cell>
          <cell r="O379">
            <v>0</v>
          </cell>
          <cell r="P379">
            <v>7</v>
          </cell>
          <cell r="Q379">
            <v>9</v>
          </cell>
          <cell r="R379">
            <v>6</v>
          </cell>
          <cell r="S379">
            <v>0</v>
          </cell>
          <cell r="T379">
            <v>6</v>
          </cell>
          <cell r="U379">
            <v>2</v>
          </cell>
          <cell r="V379">
            <v>7</v>
          </cell>
          <cell r="W379">
            <v>6</v>
          </cell>
        </row>
        <row r="380">
          <cell r="J380">
            <v>0</v>
          </cell>
          <cell r="K380">
            <v>3</v>
          </cell>
          <cell r="L380">
            <v>13</v>
          </cell>
          <cell r="M380">
            <v>10</v>
          </cell>
          <cell r="O380">
            <v>0</v>
          </cell>
          <cell r="P380">
            <v>1</v>
          </cell>
          <cell r="Q380">
            <v>6</v>
          </cell>
          <cell r="R380">
            <v>4</v>
          </cell>
          <cell r="S380">
            <v>0</v>
          </cell>
          <cell r="T380">
            <v>2</v>
          </cell>
          <cell r="U380">
            <v>0</v>
          </cell>
          <cell r="V380">
            <v>7</v>
          </cell>
          <cell r="W380">
            <v>6</v>
          </cell>
        </row>
        <row r="381">
          <cell r="J381">
            <v>1</v>
          </cell>
          <cell r="K381">
            <v>5</v>
          </cell>
          <cell r="L381">
            <v>6</v>
          </cell>
          <cell r="M381">
            <v>5</v>
          </cell>
          <cell r="O381">
            <v>0</v>
          </cell>
          <cell r="P381">
            <v>3</v>
          </cell>
          <cell r="Q381">
            <v>3</v>
          </cell>
          <cell r="R381">
            <v>2</v>
          </cell>
          <cell r="S381">
            <v>1</v>
          </cell>
          <cell r="T381">
            <v>2</v>
          </cell>
          <cell r="U381">
            <v>0</v>
          </cell>
          <cell r="V381">
            <v>3</v>
          </cell>
          <cell r="W381">
            <v>3</v>
          </cell>
        </row>
        <row r="382">
          <cell r="J382">
            <v>0</v>
          </cell>
          <cell r="K382">
            <v>3</v>
          </cell>
          <cell r="L382">
            <v>14</v>
          </cell>
          <cell r="M382">
            <v>9</v>
          </cell>
          <cell r="O382">
            <v>0</v>
          </cell>
          <cell r="P382">
            <v>2</v>
          </cell>
          <cell r="Q382">
            <v>7</v>
          </cell>
          <cell r="R382">
            <v>5</v>
          </cell>
          <cell r="S382">
            <v>0</v>
          </cell>
          <cell r="T382">
            <v>1</v>
          </cell>
          <cell r="U382">
            <v>0</v>
          </cell>
          <cell r="V382">
            <v>7</v>
          </cell>
          <cell r="W382">
            <v>4</v>
          </cell>
        </row>
        <row r="383">
          <cell r="J383">
            <v>0</v>
          </cell>
          <cell r="K383">
            <v>7</v>
          </cell>
          <cell r="L383">
            <v>15</v>
          </cell>
          <cell r="M383">
            <v>9</v>
          </cell>
          <cell r="O383">
            <v>0</v>
          </cell>
          <cell r="P383">
            <v>4</v>
          </cell>
          <cell r="Q383">
            <v>6</v>
          </cell>
          <cell r="R383">
            <v>3</v>
          </cell>
          <cell r="S383">
            <v>0</v>
          </cell>
          <cell r="T383">
            <v>3</v>
          </cell>
          <cell r="U383">
            <v>0</v>
          </cell>
          <cell r="V383">
            <v>9</v>
          </cell>
          <cell r="W383">
            <v>6</v>
          </cell>
        </row>
        <row r="384">
          <cell r="J384">
            <v>0</v>
          </cell>
          <cell r="K384">
            <v>5</v>
          </cell>
          <cell r="L384">
            <v>12</v>
          </cell>
          <cell r="M384">
            <v>10</v>
          </cell>
          <cell r="O384">
            <v>0</v>
          </cell>
          <cell r="P384">
            <v>3</v>
          </cell>
          <cell r="Q384">
            <v>4</v>
          </cell>
          <cell r="R384">
            <v>2</v>
          </cell>
          <cell r="S384">
            <v>0</v>
          </cell>
          <cell r="T384">
            <v>2</v>
          </cell>
          <cell r="U384">
            <v>0</v>
          </cell>
          <cell r="V384">
            <v>8</v>
          </cell>
          <cell r="W384">
            <v>8</v>
          </cell>
        </row>
        <row r="385">
          <cell r="J385">
            <v>1</v>
          </cell>
          <cell r="K385">
            <v>2</v>
          </cell>
          <cell r="L385">
            <v>3</v>
          </cell>
          <cell r="M385">
            <v>1</v>
          </cell>
          <cell r="O385">
            <v>0</v>
          </cell>
          <cell r="P385">
            <v>1</v>
          </cell>
          <cell r="Q385">
            <v>2</v>
          </cell>
          <cell r="R385">
            <v>1</v>
          </cell>
          <cell r="S385">
            <v>1</v>
          </cell>
          <cell r="T385">
            <v>1</v>
          </cell>
          <cell r="U385">
            <v>0</v>
          </cell>
          <cell r="V385">
            <v>1</v>
          </cell>
          <cell r="W385">
            <v>0</v>
          </cell>
        </row>
        <row r="386">
          <cell r="J386">
            <v>2</v>
          </cell>
          <cell r="K386">
            <v>26</v>
          </cell>
          <cell r="L386">
            <v>19</v>
          </cell>
          <cell r="M386">
            <v>9</v>
          </cell>
          <cell r="O386">
            <v>2</v>
          </cell>
          <cell r="P386">
            <v>13</v>
          </cell>
          <cell r="Q386">
            <v>8</v>
          </cell>
          <cell r="R386">
            <v>3</v>
          </cell>
          <cell r="S386">
            <v>0</v>
          </cell>
          <cell r="T386">
            <v>13</v>
          </cell>
          <cell r="U386">
            <v>3</v>
          </cell>
          <cell r="V386">
            <v>11</v>
          </cell>
          <cell r="W386">
            <v>6</v>
          </cell>
        </row>
        <row r="387">
          <cell r="J387">
            <v>2</v>
          </cell>
          <cell r="K387">
            <v>9</v>
          </cell>
          <cell r="L387">
            <v>6</v>
          </cell>
          <cell r="M387">
            <v>5</v>
          </cell>
          <cell r="O387">
            <v>1</v>
          </cell>
          <cell r="P387">
            <v>4</v>
          </cell>
          <cell r="Q387">
            <v>3</v>
          </cell>
          <cell r="R387">
            <v>3</v>
          </cell>
          <cell r="S387">
            <v>1</v>
          </cell>
          <cell r="T387">
            <v>5</v>
          </cell>
          <cell r="U387">
            <v>2</v>
          </cell>
          <cell r="V387">
            <v>3</v>
          </cell>
          <cell r="W387">
            <v>2</v>
          </cell>
        </row>
        <row r="388">
          <cell r="J388">
            <v>3</v>
          </cell>
          <cell r="K388">
            <v>29</v>
          </cell>
          <cell r="L388">
            <v>90</v>
          </cell>
          <cell r="M388">
            <v>73</v>
          </cell>
          <cell r="O388">
            <v>1</v>
          </cell>
          <cell r="P388">
            <v>15</v>
          </cell>
          <cell r="Q388">
            <v>31</v>
          </cell>
          <cell r="R388">
            <v>21</v>
          </cell>
          <cell r="S388">
            <v>2</v>
          </cell>
          <cell r="T388">
            <v>14</v>
          </cell>
          <cell r="U388">
            <v>1</v>
          </cell>
          <cell r="V388">
            <v>59</v>
          </cell>
          <cell r="W388">
            <v>52</v>
          </cell>
        </row>
        <row r="389">
          <cell r="J389">
            <v>2</v>
          </cell>
          <cell r="K389">
            <v>23</v>
          </cell>
          <cell r="L389">
            <v>23</v>
          </cell>
          <cell r="M389">
            <v>14</v>
          </cell>
          <cell r="O389">
            <v>1</v>
          </cell>
          <cell r="P389">
            <v>12</v>
          </cell>
          <cell r="Q389">
            <v>12</v>
          </cell>
          <cell r="R389">
            <v>6</v>
          </cell>
          <cell r="S389">
            <v>1</v>
          </cell>
          <cell r="T389">
            <v>11</v>
          </cell>
          <cell r="U389">
            <v>2</v>
          </cell>
          <cell r="V389">
            <v>11</v>
          </cell>
          <cell r="W389">
            <v>8</v>
          </cell>
        </row>
        <row r="390">
          <cell r="J390">
            <v>0</v>
          </cell>
          <cell r="K390">
            <v>2</v>
          </cell>
          <cell r="L390">
            <v>14</v>
          </cell>
          <cell r="M390">
            <v>9</v>
          </cell>
          <cell r="O390">
            <v>0</v>
          </cell>
          <cell r="P390">
            <v>1</v>
          </cell>
          <cell r="Q390">
            <v>8</v>
          </cell>
          <cell r="R390">
            <v>6</v>
          </cell>
          <cell r="S390">
            <v>0</v>
          </cell>
          <cell r="T390">
            <v>1</v>
          </cell>
          <cell r="U390">
            <v>1</v>
          </cell>
          <cell r="V390">
            <v>6</v>
          </cell>
          <cell r="W390">
            <v>3</v>
          </cell>
        </row>
        <row r="391">
          <cell r="J391">
            <v>3</v>
          </cell>
          <cell r="K391">
            <v>13</v>
          </cell>
          <cell r="L391">
            <v>5</v>
          </cell>
          <cell r="M391">
            <v>3</v>
          </cell>
          <cell r="O391">
            <v>2</v>
          </cell>
          <cell r="P391">
            <v>7</v>
          </cell>
          <cell r="Q391">
            <v>3</v>
          </cell>
          <cell r="R391">
            <v>2</v>
          </cell>
          <cell r="S391">
            <v>1</v>
          </cell>
          <cell r="T391">
            <v>6</v>
          </cell>
          <cell r="U391">
            <v>0</v>
          </cell>
          <cell r="V391">
            <v>2</v>
          </cell>
          <cell r="W391">
            <v>1</v>
          </cell>
        </row>
        <row r="392">
          <cell r="J392">
            <v>3</v>
          </cell>
          <cell r="K392">
            <v>28</v>
          </cell>
          <cell r="L392">
            <v>20</v>
          </cell>
          <cell r="M392">
            <v>17</v>
          </cell>
          <cell r="O392">
            <v>1</v>
          </cell>
          <cell r="P392">
            <v>13</v>
          </cell>
          <cell r="Q392">
            <v>8</v>
          </cell>
          <cell r="R392">
            <v>7</v>
          </cell>
          <cell r="S392">
            <v>2</v>
          </cell>
          <cell r="T392">
            <v>15</v>
          </cell>
          <cell r="U392">
            <v>1</v>
          </cell>
          <cell r="V392">
            <v>12</v>
          </cell>
          <cell r="W392">
            <v>10</v>
          </cell>
        </row>
        <row r="393">
          <cell r="J393">
            <v>6</v>
          </cell>
          <cell r="K393">
            <v>45</v>
          </cell>
          <cell r="L393">
            <v>77</v>
          </cell>
          <cell r="M393">
            <v>55</v>
          </cell>
          <cell r="O393">
            <v>4</v>
          </cell>
          <cell r="P393">
            <v>23</v>
          </cell>
          <cell r="Q393">
            <v>29</v>
          </cell>
          <cell r="R393">
            <v>18</v>
          </cell>
          <cell r="S393">
            <v>2</v>
          </cell>
          <cell r="T393">
            <v>22</v>
          </cell>
          <cell r="U393">
            <v>3</v>
          </cell>
          <cell r="V393">
            <v>48</v>
          </cell>
          <cell r="W393">
            <v>37</v>
          </cell>
        </row>
        <row r="394">
          <cell r="J394">
            <v>3</v>
          </cell>
          <cell r="K394">
            <v>36</v>
          </cell>
          <cell r="L394">
            <v>15</v>
          </cell>
          <cell r="M394">
            <v>12</v>
          </cell>
          <cell r="O394">
            <v>2</v>
          </cell>
          <cell r="P394">
            <v>21</v>
          </cell>
          <cell r="Q394">
            <v>4</v>
          </cell>
          <cell r="R394">
            <v>4</v>
          </cell>
          <cell r="S394">
            <v>1</v>
          </cell>
          <cell r="T394">
            <v>15</v>
          </cell>
          <cell r="U394">
            <v>2</v>
          </cell>
          <cell r="V394">
            <v>11</v>
          </cell>
          <cell r="W394">
            <v>8</v>
          </cell>
        </row>
        <row r="395">
          <cell r="J395">
            <v>5</v>
          </cell>
          <cell r="K395">
            <v>11</v>
          </cell>
          <cell r="L395">
            <v>14</v>
          </cell>
          <cell r="M395">
            <v>12</v>
          </cell>
          <cell r="O395">
            <v>1</v>
          </cell>
          <cell r="P395">
            <v>9</v>
          </cell>
          <cell r="Q395">
            <v>4</v>
          </cell>
          <cell r="R395">
            <v>3</v>
          </cell>
          <cell r="S395">
            <v>4</v>
          </cell>
          <cell r="T395">
            <v>2</v>
          </cell>
          <cell r="U395">
            <v>0</v>
          </cell>
          <cell r="V395">
            <v>10</v>
          </cell>
          <cell r="W395">
            <v>9</v>
          </cell>
        </row>
        <row r="396">
          <cell r="J396">
            <v>0</v>
          </cell>
          <cell r="K396">
            <v>11</v>
          </cell>
          <cell r="L396">
            <v>34</v>
          </cell>
          <cell r="M396">
            <v>25</v>
          </cell>
          <cell r="O396">
            <v>0</v>
          </cell>
          <cell r="P396">
            <v>7</v>
          </cell>
          <cell r="Q396">
            <v>20</v>
          </cell>
          <cell r="R396">
            <v>13</v>
          </cell>
          <cell r="S396">
            <v>0</v>
          </cell>
          <cell r="T396">
            <v>4</v>
          </cell>
          <cell r="U396">
            <v>0</v>
          </cell>
          <cell r="V396">
            <v>14</v>
          </cell>
          <cell r="W396">
            <v>12</v>
          </cell>
        </row>
        <row r="397">
          <cell r="J397">
            <v>3</v>
          </cell>
          <cell r="K397">
            <v>30</v>
          </cell>
          <cell r="L397">
            <v>51</v>
          </cell>
          <cell r="M397">
            <v>23</v>
          </cell>
          <cell r="O397">
            <v>2</v>
          </cell>
          <cell r="P397">
            <v>16</v>
          </cell>
          <cell r="Q397">
            <v>22</v>
          </cell>
          <cell r="R397">
            <v>9</v>
          </cell>
          <cell r="S397">
            <v>1</v>
          </cell>
          <cell r="T397">
            <v>14</v>
          </cell>
          <cell r="U397">
            <v>0</v>
          </cell>
          <cell r="V397">
            <v>29</v>
          </cell>
          <cell r="W397">
            <v>14</v>
          </cell>
        </row>
        <row r="398">
          <cell r="J398">
            <v>3</v>
          </cell>
          <cell r="K398">
            <v>38</v>
          </cell>
          <cell r="L398">
            <v>58</v>
          </cell>
          <cell r="M398">
            <v>34</v>
          </cell>
          <cell r="O398">
            <v>0</v>
          </cell>
          <cell r="P398">
            <v>17</v>
          </cell>
          <cell r="Q398">
            <v>23</v>
          </cell>
          <cell r="R398">
            <v>13</v>
          </cell>
          <cell r="S398">
            <v>3</v>
          </cell>
          <cell r="T398">
            <v>21</v>
          </cell>
          <cell r="U398">
            <v>5</v>
          </cell>
          <cell r="V398">
            <v>35</v>
          </cell>
          <cell r="W398">
            <v>21</v>
          </cell>
        </row>
        <row r="399">
          <cell r="J399">
            <v>1</v>
          </cell>
          <cell r="K399">
            <v>17</v>
          </cell>
          <cell r="L399">
            <v>30</v>
          </cell>
          <cell r="M399">
            <v>17</v>
          </cell>
          <cell r="O399">
            <v>0</v>
          </cell>
          <cell r="P399">
            <v>7</v>
          </cell>
          <cell r="Q399">
            <v>14</v>
          </cell>
          <cell r="R399">
            <v>8</v>
          </cell>
          <cell r="S399">
            <v>1</v>
          </cell>
          <cell r="T399">
            <v>10</v>
          </cell>
          <cell r="U399">
            <v>1</v>
          </cell>
          <cell r="V399">
            <v>16</v>
          </cell>
          <cell r="W399">
            <v>9</v>
          </cell>
        </row>
        <row r="400">
          <cell r="J400">
            <v>5</v>
          </cell>
          <cell r="K400">
            <v>83</v>
          </cell>
          <cell r="L400">
            <v>77</v>
          </cell>
          <cell r="M400">
            <v>43</v>
          </cell>
          <cell r="O400">
            <v>3</v>
          </cell>
          <cell r="P400">
            <v>45</v>
          </cell>
          <cell r="Q400">
            <v>46</v>
          </cell>
          <cell r="R400">
            <v>25</v>
          </cell>
          <cell r="S400">
            <v>2</v>
          </cell>
          <cell r="T400">
            <v>38</v>
          </cell>
          <cell r="U400">
            <v>4</v>
          </cell>
          <cell r="V400">
            <v>31</v>
          </cell>
          <cell r="W400">
            <v>18</v>
          </cell>
        </row>
        <row r="401">
          <cell r="J401">
            <v>3</v>
          </cell>
          <cell r="K401">
            <v>40</v>
          </cell>
          <cell r="L401">
            <v>41</v>
          </cell>
          <cell r="M401">
            <v>31</v>
          </cell>
          <cell r="O401">
            <v>1</v>
          </cell>
          <cell r="P401">
            <v>21</v>
          </cell>
          <cell r="Q401">
            <v>16</v>
          </cell>
          <cell r="R401">
            <v>11</v>
          </cell>
          <cell r="S401">
            <v>2</v>
          </cell>
          <cell r="T401">
            <v>19</v>
          </cell>
          <cell r="U401">
            <v>5</v>
          </cell>
          <cell r="V401">
            <v>25</v>
          </cell>
          <cell r="W401">
            <v>20</v>
          </cell>
        </row>
        <row r="402">
          <cell r="J402">
            <v>27</v>
          </cell>
          <cell r="K402">
            <v>99</v>
          </cell>
          <cell r="L402">
            <v>77</v>
          </cell>
          <cell r="M402">
            <v>50</v>
          </cell>
          <cell r="O402">
            <v>13</v>
          </cell>
          <cell r="P402">
            <v>50</v>
          </cell>
          <cell r="Q402">
            <v>32</v>
          </cell>
          <cell r="R402">
            <v>22</v>
          </cell>
          <cell r="S402">
            <v>14</v>
          </cell>
          <cell r="T402">
            <v>49</v>
          </cell>
          <cell r="U402">
            <v>16</v>
          </cell>
          <cell r="V402">
            <v>45</v>
          </cell>
          <cell r="W402">
            <v>28</v>
          </cell>
        </row>
        <row r="403">
          <cell r="J403">
            <v>0</v>
          </cell>
          <cell r="K403">
            <v>7</v>
          </cell>
          <cell r="L403">
            <v>22</v>
          </cell>
          <cell r="M403">
            <v>14</v>
          </cell>
          <cell r="O403">
            <v>0</v>
          </cell>
          <cell r="P403">
            <v>4</v>
          </cell>
          <cell r="Q403">
            <v>8</v>
          </cell>
          <cell r="R403">
            <v>4</v>
          </cell>
          <cell r="S403">
            <v>0</v>
          </cell>
          <cell r="T403">
            <v>3</v>
          </cell>
          <cell r="U403">
            <v>0</v>
          </cell>
          <cell r="V403">
            <v>14</v>
          </cell>
          <cell r="W403">
            <v>10</v>
          </cell>
        </row>
        <row r="404"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</row>
        <row r="405">
          <cell r="J405">
            <v>0</v>
          </cell>
          <cell r="K405">
            <v>4</v>
          </cell>
          <cell r="L405">
            <v>9</v>
          </cell>
          <cell r="M405">
            <v>2</v>
          </cell>
          <cell r="O405">
            <v>0</v>
          </cell>
          <cell r="P405">
            <v>1</v>
          </cell>
          <cell r="Q405">
            <v>5</v>
          </cell>
          <cell r="R405">
            <v>1</v>
          </cell>
          <cell r="S405">
            <v>0</v>
          </cell>
          <cell r="T405">
            <v>3</v>
          </cell>
          <cell r="U405">
            <v>1</v>
          </cell>
          <cell r="V405">
            <v>4</v>
          </cell>
          <cell r="W405">
            <v>1</v>
          </cell>
        </row>
        <row r="406">
          <cell r="J406">
            <v>2</v>
          </cell>
          <cell r="K406">
            <v>3</v>
          </cell>
          <cell r="L406">
            <v>12</v>
          </cell>
          <cell r="M406">
            <v>8</v>
          </cell>
          <cell r="O406">
            <v>1</v>
          </cell>
          <cell r="P406">
            <v>2</v>
          </cell>
          <cell r="Q406">
            <v>6</v>
          </cell>
          <cell r="R406">
            <v>3</v>
          </cell>
          <cell r="S406">
            <v>1</v>
          </cell>
          <cell r="T406">
            <v>1</v>
          </cell>
          <cell r="U406">
            <v>0</v>
          </cell>
          <cell r="V406">
            <v>6</v>
          </cell>
          <cell r="W406">
            <v>5</v>
          </cell>
        </row>
        <row r="407">
          <cell r="J407">
            <v>0</v>
          </cell>
          <cell r="K407">
            <v>19</v>
          </cell>
          <cell r="L407">
            <v>20</v>
          </cell>
          <cell r="M407">
            <v>15</v>
          </cell>
          <cell r="O407">
            <v>0</v>
          </cell>
          <cell r="P407">
            <v>8</v>
          </cell>
          <cell r="Q407">
            <v>9</v>
          </cell>
          <cell r="R407">
            <v>6</v>
          </cell>
          <cell r="S407">
            <v>0</v>
          </cell>
          <cell r="T407">
            <v>11</v>
          </cell>
          <cell r="U407">
            <v>4</v>
          </cell>
          <cell r="V407">
            <v>11</v>
          </cell>
          <cell r="W407">
            <v>9</v>
          </cell>
        </row>
        <row r="408">
          <cell r="J408">
            <v>0</v>
          </cell>
          <cell r="K408">
            <v>4</v>
          </cell>
          <cell r="L408">
            <v>24</v>
          </cell>
          <cell r="M408">
            <v>16</v>
          </cell>
          <cell r="O408">
            <v>0</v>
          </cell>
          <cell r="P408">
            <v>2</v>
          </cell>
          <cell r="Q408">
            <v>13</v>
          </cell>
          <cell r="R408">
            <v>9</v>
          </cell>
          <cell r="S408">
            <v>0</v>
          </cell>
          <cell r="T408">
            <v>2</v>
          </cell>
          <cell r="U408">
            <v>0</v>
          </cell>
          <cell r="V408">
            <v>11</v>
          </cell>
          <cell r="W408">
            <v>7</v>
          </cell>
        </row>
        <row r="409">
          <cell r="J409">
            <v>0</v>
          </cell>
          <cell r="K409">
            <v>2</v>
          </cell>
          <cell r="L409">
            <v>10</v>
          </cell>
          <cell r="M409">
            <v>7</v>
          </cell>
          <cell r="O409">
            <v>0</v>
          </cell>
          <cell r="P409">
            <v>1</v>
          </cell>
          <cell r="Q409">
            <v>2</v>
          </cell>
          <cell r="R409">
            <v>1</v>
          </cell>
          <cell r="S409">
            <v>0</v>
          </cell>
          <cell r="T409">
            <v>1</v>
          </cell>
          <cell r="U409">
            <v>0</v>
          </cell>
          <cell r="V409">
            <v>8</v>
          </cell>
          <cell r="W409">
            <v>6</v>
          </cell>
        </row>
        <row r="410">
          <cell r="J410">
            <v>0</v>
          </cell>
          <cell r="K410">
            <v>4</v>
          </cell>
          <cell r="L410">
            <v>15</v>
          </cell>
          <cell r="M410">
            <v>10</v>
          </cell>
          <cell r="O410">
            <v>0</v>
          </cell>
          <cell r="P410">
            <v>2</v>
          </cell>
          <cell r="Q410">
            <v>7</v>
          </cell>
          <cell r="R410">
            <v>4</v>
          </cell>
          <cell r="S410">
            <v>0</v>
          </cell>
          <cell r="T410">
            <v>2</v>
          </cell>
          <cell r="U410">
            <v>0</v>
          </cell>
          <cell r="V410">
            <v>8</v>
          </cell>
          <cell r="W410">
            <v>6</v>
          </cell>
        </row>
        <row r="411">
          <cell r="J411">
            <v>1</v>
          </cell>
          <cell r="K411">
            <v>10</v>
          </cell>
          <cell r="L411">
            <v>17</v>
          </cell>
          <cell r="M411">
            <v>15</v>
          </cell>
          <cell r="O411">
            <v>1</v>
          </cell>
          <cell r="P411">
            <v>5</v>
          </cell>
          <cell r="Q411">
            <v>6</v>
          </cell>
          <cell r="R411">
            <v>5</v>
          </cell>
          <cell r="S411">
            <v>0</v>
          </cell>
          <cell r="T411">
            <v>5</v>
          </cell>
          <cell r="U411">
            <v>0</v>
          </cell>
          <cell r="V411">
            <v>11</v>
          </cell>
          <cell r="W411">
            <v>10</v>
          </cell>
        </row>
        <row r="412">
          <cell r="J412">
            <v>4</v>
          </cell>
          <cell r="K412">
            <v>19</v>
          </cell>
          <cell r="L412">
            <v>37</v>
          </cell>
          <cell r="M412">
            <v>20</v>
          </cell>
          <cell r="O412">
            <v>3</v>
          </cell>
          <cell r="P412">
            <v>10</v>
          </cell>
          <cell r="Q412">
            <v>16</v>
          </cell>
          <cell r="R412">
            <v>8</v>
          </cell>
          <cell r="S412">
            <v>1</v>
          </cell>
          <cell r="T412">
            <v>9</v>
          </cell>
          <cell r="U412">
            <v>1</v>
          </cell>
          <cell r="V412">
            <v>21</v>
          </cell>
          <cell r="W412">
            <v>12</v>
          </cell>
        </row>
        <row r="413">
          <cell r="J413">
            <v>0</v>
          </cell>
          <cell r="K413">
            <v>11</v>
          </cell>
          <cell r="L413">
            <v>30</v>
          </cell>
          <cell r="M413">
            <v>17</v>
          </cell>
          <cell r="O413">
            <v>0</v>
          </cell>
          <cell r="P413">
            <v>8</v>
          </cell>
          <cell r="Q413">
            <v>13</v>
          </cell>
          <cell r="R413">
            <v>8</v>
          </cell>
          <cell r="S413">
            <v>0</v>
          </cell>
          <cell r="T413">
            <v>3</v>
          </cell>
          <cell r="U413">
            <v>0</v>
          </cell>
          <cell r="V413">
            <v>17</v>
          </cell>
          <cell r="W413">
            <v>9</v>
          </cell>
        </row>
        <row r="414">
          <cell r="J414">
            <v>0</v>
          </cell>
          <cell r="K414">
            <v>6</v>
          </cell>
          <cell r="L414">
            <v>24</v>
          </cell>
          <cell r="M414">
            <v>15</v>
          </cell>
          <cell r="O414">
            <v>0</v>
          </cell>
          <cell r="P414">
            <v>4</v>
          </cell>
          <cell r="Q414">
            <v>11</v>
          </cell>
          <cell r="R414">
            <v>5</v>
          </cell>
          <cell r="S414">
            <v>0</v>
          </cell>
          <cell r="T414">
            <v>2</v>
          </cell>
          <cell r="U414">
            <v>0</v>
          </cell>
          <cell r="V414">
            <v>13</v>
          </cell>
          <cell r="W414">
            <v>10</v>
          </cell>
        </row>
        <row r="415">
          <cell r="J415">
            <v>0</v>
          </cell>
          <cell r="K415">
            <v>21</v>
          </cell>
          <cell r="L415">
            <v>19</v>
          </cell>
          <cell r="M415">
            <v>7</v>
          </cell>
          <cell r="O415">
            <v>0</v>
          </cell>
          <cell r="P415">
            <v>11</v>
          </cell>
          <cell r="Q415">
            <v>7</v>
          </cell>
          <cell r="R415">
            <v>2</v>
          </cell>
          <cell r="S415">
            <v>0</v>
          </cell>
          <cell r="T415">
            <v>10</v>
          </cell>
          <cell r="U415">
            <v>2</v>
          </cell>
          <cell r="V415">
            <v>12</v>
          </cell>
          <cell r="W415">
            <v>5</v>
          </cell>
        </row>
        <row r="416">
          <cell r="J416">
            <v>0</v>
          </cell>
          <cell r="K416">
            <v>0</v>
          </cell>
          <cell r="L416">
            <v>1</v>
          </cell>
          <cell r="M416">
            <v>1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1</v>
          </cell>
          <cell r="W416">
            <v>1</v>
          </cell>
        </row>
        <row r="417">
          <cell r="J417">
            <v>0</v>
          </cell>
          <cell r="K417">
            <v>0</v>
          </cell>
          <cell r="L417">
            <v>8</v>
          </cell>
          <cell r="M417">
            <v>6</v>
          </cell>
          <cell r="O417">
            <v>0</v>
          </cell>
          <cell r="P417">
            <v>0</v>
          </cell>
          <cell r="Q417">
            <v>2</v>
          </cell>
          <cell r="R417">
            <v>2</v>
          </cell>
          <cell r="S417">
            <v>0</v>
          </cell>
          <cell r="T417">
            <v>0</v>
          </cell>
          <cell r="U417">
            <v>0</v>
          </cell>
          <cell r="V417">
            <v>6</v>
          </cell>
          <cell r="W417">
            <v>4</v>
          </cell>
        </row>
        <row r="418">
          <cell r="J418">
            <v>2</v>
          </cell>
          <cell r="K418">
            <v>6</v>
          </cell>
          <cell r="L418">
            <v>12</v>
          </cell>
          <cell r="M418">
            <v>10</v>
          </cell>
          <cell r="O418">
            <v>1</v>
          </cell>
          <cell r="P418">
            <v>1</v>
          </cell>
          <cell r="Q418">
            <v>6</v>
          </cell>
          <cell r="R418">
            <v>5</v>
          </cell>
          <cell r="S418">
            <v>1</v>
          </cell>
          <cell r="T418">
            <v>5</v>
          </cell>
          <cell r="U418">
            <v>1</v>
          </cell>
          <cell r="V418">
            <v>6</v>
          </cell>
          <cell r="W418">
            <v>5</v>
          </cell>
        </row>
        <row r="419">
          <cell r="J419">
            <v>0</v>
          </cell>
          <cell r="K419">
            <v>5</v>
          </cell>
          <cell r="L419">
            <v>24</v>
          </cell>
          <cell r="M419">
            <v>15</v>
          </cell>
          <cell r="O419">
            <v>0</v>
          </cell>
          <cell r="P419">
            <v>1</v>
          </cell>
          <cell r="Q419">
            <v>11</v>
          </cell>
          <cell r="R419">
            <v>5</v>
          </cell>
          <cell r="S419">
            <v>0</v>
          </cell>
          <cell r="T419">
            <v>4</v>
          </cell>
          <cell r="U419">
            <v>0</v>
          </cell>
          <cell r="V419">
            <v>13</v>
          </cell>
          <cell r="W419">
            <v>10</v>
          </cell>
        </row>
        <row r="420">
          <cell r="J420">
            <v>0</v>
          </cell>
          <cell r="K420">
            <v>11</v>
          </cell>
          <cell r="L420">
            <v>23</v>
          </cell>
          <cell r="M420">
            <v>15</v>
          </cell>
          <cell r="O420">
            <v>0</v>
          </cell>
          <cell r="P420">
            <v>7</v>
          </cell>
          <cell r="Q420">
            <v>9</v>
          </cell>
          <cell r="R420">
            <v>5</v>
          </cell>
          <cell r="S420">
            <v>0</v>
          </cell>
          <cell r="T420">
            <v>4</v>
          </cell>
          <cell r="U420">
            <v>1</v>
          </cell>
          <cell r="V420">
            <v>14</v>
          </cell>
          <cell r="W420">
            <v>10</v>
          </cell>
        </row>
        <row r="421">
          <cell r="J421">
            <v>0</v>
          </cell>
          <cell r="K421">
            <v>8</v>
          </cell>
          <cell r="L421">
            <v>25</v>
          </cell>
          <cell r="M421">
            <v>15</v>
          </cell>
          <cell r="O421">
            <v>0</v>
          </cell>
          <cell r="P421">
            <v>3</v>
          </cell>
          <cell r="Q421">
            <v>16</v>
          </cell>
          <cell r="R421">
            <v>9</v>
          </cell>
          <cell r="S421">
            <v>0</v>
          </cell>
          <cell r="T421">
            <v>5</v>
          </cell>
          <cell r="U421">
            <v>1</v>
          </cell>
          <cell r="V421">
            <v>9</v>
          </cell>
          <cell r="W421">
            <v>6</v>
          </cell>
        </row>
        <row r="422">
          <cell r="J422">
            <v>1</v>
          </cell>
          <cell r="K422">
            <v>8</v>
          </cell>
          <cell r="L422">
            <v>21</v>
          </cell>
          <cell r="M422">
            <v>12</v>
          </cell>
          <cell r="O422">
            <v>0</v>
          </cell>
          <cell r="P422">
            <v>4</v>
          </cell>
          <cell r="Q422">
            <v>10</v>
          </cell>
          <cell r="R422">
            <v>6</v>
          </cell>
          <cell r="S422">
            <v>1</v>
          </cell>
          <cell r="T422">
            <v>4</v>
          </cell>
          <cell r="U422">
            <v>0</v>
          </cell>
          <cell r="V422">
            <v>11</v>
          </cell>
          <cell r="W422">
            <v>6</v>
          </cell>
        </row>
        <row r="423">
          <cell r="J423">
            <v>2</v>
          </cell>
          <cell r="K423">
            <v>16</v>
          </cell>
          <cell r="L423">
            <v>28</v>
          </cell>
          <cell r="M423">
            <v>16</v>
          </cell>
          <cell r="O423">
            <v>0</v>
          </cell>
          <cell r="P423">
            <v>10</v>
          </cell>
          <cell r="Q423">
            <v>12</v>
          </cell>
          <cell r="R423">
            <v>7</v>
          </cell>
          <cell r="S423">
            <v>2</v>
          </cell>
          <cell r="T423">
            <v>6</v>
          </cell>
          <cell r="U423">
            <v>3</v>
          </cell>
          <cell r="V423">
            <v>16</v>
          </cell>
          <cell r="W423">
            <v>9</v>
          </cell>
        </row>
        <row r="424">
          <cell r="J424">
            <v>0</v>
          </cell>
          <cell r="K424">
            <v>5</v>
          </cell>
          <cell r="L424">
            <v>19</v>
          </cell>
          <cell r="M424">
            <v>11</v>
          </cell>
          <cell r="O424">
            <v>0</v>
          </cell>
          <cell r="P424">
            <v>2</v>
          </cell>
          <cell r="Q424">
            <v>8</v>
          </cell>
          <cell r="R424">
            <v>3</v>
          </cell>
          <cell r="S424">
            <v>0</v>
          </cell>
          <cell r="T424">
            <v>3</v>
          </cell>
          <cell r="U424">
            <v>1</v>
          </cell>
          <cell r="V424">
            <v>11</v>
          </cell>
          <cell r="W424">
            <v>8</v>
          </cell>
        </row>
        <row r="425">
          <cell r="J425">
            <v>4</v>
          </cell>
          <cell r="K425">
            <v>16</v>
          </cell>
          <cell r="L425">
            <v>29</v>
          </cell>
          <cell r="M425">
            <v>19</v>
          </cell>
          <cell r="O425">
            <v>3</v>
          </cell>
          <cell r="P425">
            <v>8</v>
          </cell>
          <cell r="Q425">
            <v>12</v>
          </cell>
          <cell r="R425">
            <v>9</v>
          </cell>
          <cell r="S425">
            <v>1</v>
          </cell>
          <cell r="T425">
            <v>8</v>
          </cell>
          <cell r="U425">
            <v>1</v>
          </cell>
          <cell r="V425">
            <v>17</v>
          </cell>
          <cell r="W425">
            <v>10</v>
          </cell>
        </row>
        <row r="426">
          <cell r="J426">
            <v>4</v>
          </cell>
          <cell r="K426">
            <v>9</v>
          </cell>
          <cell r="L426">
            <v>16</v>
          </cell>
          <cell r="M426">
            <v>9</v>
          </cell>
          <cell r="O426">
            <v>2</v>
          </cell>
          <cell r="P426">
            <v>2</v>
          </cell>
          <cell r="Q426">
            <v>6</v>
          </cell>
          <cell r="R426">
            <v>2</v>
          </cell>
          <cell r="S426">
            <v>2</v>
          </cell>
          <cell r="T426">
            <v>7</v>
          </cell>
          <cell r="U426">
            <v>1</v>
          </cell>
          <cell r="V426">
            <v>10</v>
          </cell>
          <cell r="W426">
            <v>7</v>
          </cell>
        </row>
        <row r="427">
          <cell r="J427">
            <v>0</v>
          </cell>
          <cell r="K427">
            <v>7</v>
          </cell>
          <cell r="L427">
            <v>18</v>
          </cell>
          <cell r="M427">
            <v>9</v>
          </cell>
          <cell r="O427">
            <v>0</v>
          </cell>
          <cell r="P427">
            <v>4</v>
          </cell>
          <cell r="Q427">
            <v>9</v>
          </cell>
          <cell r="R427">
            <v>5</v>
          </cell>
          <cell r="S427">
            <v>0</v>
          </cell>
          <cell r="T427">
            <v>3</v>
          </cell>
          <cell r="U427">
            <v>1</v>
          </cell>
          <cell r="V427">
            <v>9</v>
          </cell>
          <cell r="W427">
            <v>4</v>
          </cell>
        </row>
        <row r="428">
          <cell r="J428">
            <v>0</v>
          </cell>
          <cell r="K428">
            <v>6</v>
          </cell>
          <cell r="L428">
            <v>22</v>
          </cell>
          <cell r="M428">
            <v>18</v>
          </cell>
          <cell r="O428">
            <v>0</v>
          </cell>
          <cell r="P428">
            <v>4</v>
          </cell>
          <cell r="Q428">
            <v>10</v>
          </cell>
          <cell r="R428">
            <v>8</v>
          </cell>
          <cell r="S428">
            <v>0</v>
          </cell>
          <cell r="T428">
            <v>2</v>
          </cell>
          <cell r="U428">
            <v>0</v>
          </cell>
          <cell r="V428">
            <v>12</v>
          </cell>
          <cell r="W428">
            <v>10</v>
          </cell>
        </row>
        <row r="429">
          <cell r="J429">
            <v>0</v>
          </cell>
          <cell r="K429">
            <v>6</v>
          </cell>
          <cell r="L429">
            <v>14</v>
          </cell>
          <cell r="M429">
            <v>9</v>
          </cell>
          <cell r="O429">
            <v>0</v>
          </cell>
          <cell r="P429">
            <v>5</v>
          </cell>
          <cell r="Q429">
            <v>7</v>
          </cell>
          <cell r="R429">
            <v>5</v>
          </cell>
          <cell r="S429">
            <v>0</v>
          </cell>
          <cell r="T429">
            <v>1</v>
          </cell>
          <cell r="U429">
            <v>1</v>
          </cell>
          <cell r="V429">
            <v>7</v>
          </cell>
          <cell r="W429">
            <v>4</v>
          </cell>
        </row>
        <row r="430">
          <cell r="J430">
            <v>0</v>
          </cell>
          <cell r="K430">
            <v>7</v>
          </cell>
          <cell r="L430">
            <v>12</v>
          </cell>
          <cell r="M430">
            <v>7</v>
          </cell>
          <cell r="O430">
            <v>0</v>
          </cell>
          <cell r="P430">
            <v>4</v>
          </cell>
          <cell r="Q430">
            <v>7</v>
          </cell>
          <cell r="R430">
            <v>4</v>
          </cell>
          <cell r="S430">
            <v>0</v>
          </cell>
          <cell r="T430">
            <v>3</v>
          </cell>
          <cell r="U430">
            <v>0</v>
          </cell>
          <cell r="V430">
            <v>5</v>
          </cell>
          <cell r="W430">
            <v>3</v>
          </cell>
        </row>
        <row r="431">
          <cell r="J431">
            <v>0</v>
          </cell>
          <cell r="K431">
            <v>8</v>
          </cell>
          <cell r="L431">
            <v>23</v>
          </cell>
          <cell r="M431">
            <v>20</v>
          </cell>
          <cell r="O431">
            <v>0</v>
          </cell>
          <cell r="P431">
            <v>5</v>
          </cell>
          <cell r="Q431">
            <v>10</v>
          </cell>
          <cell r="R431">
            <v>9</v>
          </cell>
          <cell r="S431">
            <v>0</v>
          </cell>
          <cell r="T431">
            <v>3</v>
          </cell>
          <cell r="U431">
            <v>1</v>
          </cell>
          <cell r="V431">
            <v>13</v>
          </cell>
          <cell r="W431">
            <v>11</v>
          </cell>
        </row>
        <row r="432">
          <cell r="J432">
            <v>0</v>
          </cell>
          <cell r="K432">
            <v>2</v>
          </cell>
          <cell r="L432">
            <v>6</v>
          </cell>
          <cell r="M432">
            <v>5</v>
          </cell>
          <cell r="O432">
            <v>0</v>
          </cell>
          <cell r="P432">
            <v>1</v>
          </cell>
          <cell r="Q432">
            <v>4</v>
          </cell>
          <cell r="R432">
            <v>3</v>
          </cell>
          <cell r="S432">
            <v>0</v>
          </cell>
          <cell r="T432">
            <v>1</v>
          </cell>
          <cell r="U432">
            <v>0</v>
          </cell>
          <cell r="V432">
            <v>2</v>
          </cell>
          <cell r="W432">
            <v>2</v>
          </cell>
        </row>
        <row r="433">
          <cell r="J433">
            <v>0</v>
          </cell>
          <cell r="K433">
            <v>1</v>
          </cell>
          <cell r="L433">
            <v>14</v>
          </cell>
          <cell r="M433">
            <v>4</v>
          </cell>
          <cell r="O433">
            <v>0</v>
          </cell>
          <cell r="P433">
            <v>1</v>
          </cell>
          <cell r="Q433">
            <v>6</v>
          </cell>
          <cell r="R433">
            <v>1</v>
          </cell>
          <cell r="S433">
            <v>0</v>
          </cell>
          <cell r="T433">
            <v>0</v>
          </cell>
          <cell r="U433">
            <v>0</v>
          </cell>
          <cell r="V433">
            <v>8</v>
          </cell>
          <cell r="W433">
            <v>3</v>
          </cell>
        </row>
        <row r="434">
          <cell r="J434">
            <v>0</v>
          </cell>
          <cell r="K434">
            <v>7</v>
          </cell>
          <cell r="L434">
            <v>26</v>
          </cell>
          <cell r="M434">
            <v>11</v>
          </cell>
          <cell r="O434">
            <v>0</v>
          </cell>
          <cell r="P434">
            <v>5</v>
          </cell>
          <cell r="Q434">
            <v>11</v>
          </cell>
          <cell r="R434">
            <v>4</v>
          </cell>
          <cell r="S434">
            <v>0</v>
          </cell>
          <cell r="T434">
            <v>2</v>
          </cell>
          <cell r="U434">
            <v>0</v>
          </cell>
          <cell r="V434">
            <v>15</v>
          </cell>
          <cell r="W434">
            <v>7</v>
          </cell>
        </row>
        <row r="435">
          <cell r="J435">
            <v>2</v>
          </cell>
          <cell r="K435">
            <v>18</v>
          </cell>
          <cell r="L435">
            <v>37</v>
          </cell>
          <cell r="M435">
            <v>25</v>
          </cell>
          <cell r="O435">
            <v>1</v>
          </cell>
          <cell r="P435">
            <v>10</v>
          </cell>
          <cell r="Q435">
            <v>15</v>
          </cell>
          <cell r="R435">
            <v>8</v>
          </cell>
          <cell r="S435">
            <v>1</v>
          </cell>
          <cell r="T435">
            <v>8</v>
          </cell>
          <cell r="U435">
            <v>1</v>
          </cell>
          <cell r="V435">
            <v>22</v>
          </cell>
          <cell r="W435">
            <v>17</v>
          </cell>
        </row>
        <row r="436">
          <cell r="J436">
            <v>2</v>
          </cell>
          <cell r="K436">
            <v>14</v>
          </cell>
          <cell r="L436">
            <v>16</v>
          </cell>
          <cell r="M436">
            <v>13</v>
          </cell>
          <cell r="O436">
            <v>2</v>
          </cell>
          <cell r="P436">
            <v>9</v>
          </cell>
          <cell r="Q436">
            <v>5</v>
          </cell>
          <cell r="R436">
            <v>5</v>
          </cell>
          <cell r="S436">
            <v>0</v>
          </cell>
          <cell r="T436">
            <v>5</v>
          </cell>
          <cell r="U436">
            <v>1</v>
          </cell>
          <cell r="V436">
            <v>11</v>
          </cell>
          <cell r="W436">
            <v>8</v>
          </cell>
        </row>
        <row r="437">
          <cell r="J437">
            <v>7</v>
          </cell>
          <cell r="K437">
            <v>19</v>
          </cell>
          <cell r="L437">
            <v>15</v>
          </cell>
          <cell r="M437">
            <v>11</v>
          </cell>
          <cell r="O437">
            <v>3</v>
          </cell>
          <cell r="P437">
            <v>10</v>
          </cell>
          <cell r="Q437">
            <v>5</v>
          </cell>
          <cell r="R437">
            <v>3</v>
          </cell>
          <cell r="S437">
            <v>4</v>
          </cell>
          <cell r="T437">
            <v>9</v>
          </cell>
          <cell r="U437">
            <v>0</v>
          </cell>
          <cell r="V437">
            <v>10</v>
          </cell>
          <cell r="W437">
            <v>8</v>
          </cell>
        </row>
        <row r="438">
          <cell r="J438">
            <v>2</v>
          </cell>
          <cell r="K438">
            <v>21</v>
          </cell>
          <cell r="L438">
            <v>2</v>
          </cell>
          <cell r="M438">
            <v>0</v>
          </cell>
          <cell r="O438">
            <v>2</v>
          </cell>
          <cell r="P438">
            <v>9</v>
          </cell>
          <cell r="Q438">
            <v>2</v>
          </cell>
          <cell r="R438">
            <v>0</v>
          </cell>
          <cell r="S438">
            <v>0</v>
          </cell>
          <cell r="T438">
            <v>12</v>
          </cell>
          <cell r="U438">
            <v>1</v>
          </cell>
          <cell r="V438">
            <v>0</v>
          </cell>
          <cell r="W438">
            <v>0</v>
          </cell>
        </row>
        <row r="439">
          <cell r="J439">
            <v>0</v>
          </cell>
          <cell r="K439">
            <v>11</v>
          </cell>
          <cell r="L439">
            <v>2</v>
          </cell>
          <cell r="M439">
            <v>0</v>
          </cell>
          <cell r="O439">
            <v>0</v>
          </cell>
          <cell r="P439">
            <v>8</v>
          </cell>
          <cell r="Q439">
            <v>1</v>
          </cell>
          <cell r="R439">
            <v>0</v>
          </cell>
          <cell r="S439">
            <v>0</v>
          </cell>
          <cell r="T439">
            <v>3</v>
          </cell>
          <cell r="U439">
            <v>2</v>
          </cell>
          <cell r="V439">
            <v>1</v>
          </cell>
          <cell r="W439">
            <v>0</v>
          </cell>
        </row>
        <row r="440">
          <cell r="J440">
            <v>1</v>
          </cell>
          <cell r="K440">
            <v>11</v>
          </cell>
          <cell r="L440">
            <v>24</v>
          </cell>
          <cell r="M440">
            <v>15</v>
          </cell>
          <cell r="O440">
            <v>0</v>
          </cell>
          <cell r="P440">
            <v>5</v>
          </cell>
          <cell r="Q440">
            <v>12</v>
          </cell>
          <cell r="R440">
            <v>5</v>
          </cell>
          <cell r="S440">
            <v>1</v>
          </cell>
          <cell r="T440">
            <v>6</v>
          </cell>
          <cell r="U440">
            <v>2</v>
          </cell>
          <cell r="V440">
            <v>12</v>
          </cell>
          <cell r="W440">
            <v>10</v>
          </cell>
        </row>
        <row r="441">
          <cell r="J441">
            <v>2</v>
          </cell>
          <cell r="K441">
            <v>25</v>
          </cell>
          <cell r="L441">
            <v>41</v>
          </cell>
          <cell r="M441">
            <v>25</v>
          </cell>
          <cell r="O441">
            <v>1</v>
          </cell>
          <cell r="P441">
            <v>11</v>
          </cell>
          <cell r="Q441">
            <v>18</v>
          </cell>
          <cell r="R441">
            <v>10</v>
          </cell>
          <cell r="S441">
            <v>1</v>
          </cell>
          <cell r="T441">
            <v>14</v>
          </cell>
          <cell r="U441">
            <v>2</v>
          </cell>
          <cell r="V441">
            <v>23</v>
          </cell>
          <cell r="W441">
            <v>15</v>
          </cell>
        </row>
        <row r="442">
          <cell r="J442">
            <v>1</v>
          </cell>
          <cell r="K442">
            <v>11</v>
          </cell>
          <cell r="L442">
            <v>4</v>
          </cell>
          <cell r="M442">
            <v>2</v>
          </cell>
          <cell r="O442">
            <v>1</v>
          </cell>
          <cell r="P442">
            <v>4</v>
          </cell>
          <cell r="Q442">
            <v>2</v>
          </cell>
          <cell r="R442">
            <v>1</v>
          </cell>
          <cell r="S442">
            <v>0</v>
          </cell>
          <cell r="T442">
            <v>7</v>
          </cell>
          <cell r="U442">
            <v>0</v>
          </cell>
          <cell r="V442">
            <v>2</v>
          </cell>
          <cell r="W442">
            <v>1</v>
          </cell>
        </row>
        <row r="443">
          <cell r="J443">
            <v>0</v>
          </cell>
          <cell r="K443">
            <v>11</v>
          </cell>
          <cell r="L443">
            <v>9</v>
          </cell>
          <cell r="M443">
            <v>3</v>
          </cell>
          <cell r="O443">
            <v>0</v>
          </cell>
          <cell r="P443">
            <v>6</v>
          </cell>
          <cell r="Q443">
            <v>4</v>
          </cell>
          <cell r="R443">
            <v>3</v>
          </cell>
          <cell r="S443">
            <v>0</v>
          </cell>
          <cell r="T443">
            <v>5</v>
          </cell>
          <cell r="U443">
            <v>0</v>
          </cell>
          <cell r="V443">
            <v>5</v>
          </cell>
          <cell r="W443">
            <v>0</v>
          </cell>
        </row>
        <row r="444">
          <cell r="J444">
            <v>0</v>
          </cell>
          <cell r="K444">
            <v>3</v>
          </cell>
          <cell r="L444">
            <v>13</v>
          </cell>
          <cell r="M444">
            <v>3</v>
          </cell>
          <cell r="O444">
            <v>0</v>
          </cell>
          <cell r="P444">
            <v>2</v>
          </cell>
          <cell r="Q444">
            <v>7</v>
          </cell>
          <cell r="R444">
            <v>2</v>
          </cell>
          <cell r="S444">
            <v>0</v>
          </cell>
          <cell r="T444">
            <v>1</v>
          </cell>
          <cell r="U444">
            <v>0</v>
          </cell>
          <cell r="V444">
            <v>6</v>
          </cell>
          <cell r="W444">
            <v>1</v>
          </cell>
        </row>
        <row r="445">
          <cell r="J445">
            <v>2</v>
          </cell>
          <cell r="K445">
            <v>8</v>
          </cell>
          <cell r="L445">
            <v>10</v>
          </cell>
          <cell r="M445">
            <v>6</v>
          </cell>
          <cell r="O445">
            <v>1</v>
          </cell>
          <cell r="P445">
            <v>4</v>
          </cell>
          <cell r="Q445">
            <v>5</v>
          </cell>
          <cell r="R445">
            <v>3</v>
          </cell>
          <cell r="S445">
            <v>1</v>
          </cell>
          <cell r="T445">
            <v>4</v>
          </cell>
          <cell r="U445">
            <v>0</v>
          </cell>
          <cell r="V445">
            <v>5</v>
          </cell>
          <cell r="W445">
            <v>3</v>
          </cell>
        </row>
        <row r="446">
          <cell r="J446">
            <v>3</v>
          </cell>
          <cell r="K446">
            <v>25</v>
          </cell>
          <cell r="L446">
            <v>30</v>
          </cell>
          <cell r="M446">
            <v>19</v>
          </cell>
          <cell r="O446">
            <v>1</v>
          </cell>
          <cell r="P446">
            <v>16</v>
          </cell>
          <cell r="Q446">
            <v>13</v>
          </cell>
          <cell r="R446">
            <v>7</v>
          </cell>
          <cell r="S446">
            <v>2</v>
          </cell>
          <cell r="T446">
            <v>9</v>
          </cell>
          <cell r="U446">
            <v>4</v>
          </cell>
          <cell r="V446">
            <v>17</v>
          </cell>
          <cell r="W446">
            <v>12</v>
          </cell>
        </row>
        <row r="447">
          <cell r="J447">
            <v>2</v>
          </cell>
          <cell r="K447">
            <v>30</v>
          </cell>
          <cell r="L447">
            <v>31</v>
          </cell>
          <cell r="M447">
            <v>20</v>
          </cell>
          <cell r="O447">
            <v>2</v>
          </cell>
          <cell r="P447">
            <v>15</v>
          </cell>
          <cell r="Q447">
            <v>11</v>
          </cell>
          <cell r="R447">
            <v>6</v>
          </cell>
          <cell r="S447">
            <v>0</v>
          </cell>
          <cell r="T447">
            <v>15</v>
          </cell>
          <cell r="U447">
            <v>1</v>
          </cell>
          <cell r="V447">
            <v>20</v>
          </cell>
          <cell r="W447">
            <v>14</v>
          </cell>
        </row>
        <row r="448">
          <cell r="J448">
            <v>0</v>
          </cell>
          <cell r="K448">
            <v>17</v>
          </cell>
          <cell r="L448">
            <v>41</v>
          </cell>
          <cell r="M448">
            <v>27</v>
          </cell>
          <cell r="O448">
            <v>0</v>
          </cell>
          <cell r="P448">
            <v>11</v>
          </cell>
          <cell r="Q448">
            <v>18</v>
          </cell>
          <cell r="R448">
            <v>11</v>
          </cell>
          <cell r="S448">
            <v>0</v>
          </cell>
          <cell r="T448">
            <v>6</v>
          </cell>
          <cell r="U448">
            <v>1</v>
          </cell>
          <cell r="V448">
            <v>23</v>
          </cell>
          <cell r="W448">
            <v>16</v>
          </cell>
        </row>
        <row r="449">
          <cell r="J449">
            <v>0</v>
          </cell>
          <cell r="K449">
            <v>23</v>
          </cell>
          <cell r="L449">
            <v>19</v>
          </cell>
          <cell r="M449">
            <v>14</v>
          </cell>
          <cell r="O449">
            <v>0</v>
          </cell>
          <cell r="P449">
            <v>13</v>
          </cell>
          <cell r="Q449">
            <v>10</v>
          </cell>
          <cell r="R449">
            <v>6</v>
          </cell>
          <cell r="S449">
            <v>0</v>
          </cell>
          <cell r="T449">
            <v>10</v>
          </cell>
          <cell r="U449">
            <v>2</v>
          </cell>
          <cell r="V449">
            <v>9</v>
          </cell>
          <cell r="W449">
            <v>8</v>
          </cell>
        </row>
        <row r="450">
          <cell r="J450">
            <v>1</v>
          </cell>
          <cell r="K450">
            <v>12</v>
          </cell>
          <cell r="L450">
            <v>53</v>
          </cell>
          <cell r="M450">
            <v>40</v>
          </cell>
          <cell r="O450">
            <v>0</v>
          </cell>
          <cell r="P450">
            <v>7</v>
          </cell>
          <cell r="Q450">
            <v>17</v>
          </cell>
          <cell r="R450">
            <v>9</v>
          </cell>
          <cell r="S450">
            <v>1</v>
          </cell>
          <cell r="T450">
            <v>5</v>
          </cell>
          <cell r="U450">
            <v>2</v>
          </cell>
          <cell r="V450">
            <v>36</v>
          </cell>
          <cell r="W450">
            <v>31</v>
          </cell>
        </row>
        <row r="451">
          <cell r="J451">
            <v>3</v>
          </cell>
          <cell r="K451">
            <v>21</v>
          </cell>
          <cell r="L451">
            <v>28</v>
          </cell>
          <cell r="M451">
            <v>17</v>
          </cell>
          <cell r="O451">
            <v>3</v>
          </cell>
          <cell r="P451">
            <v>11</v>
          </cell>
          <cell r="Q451">
            <v>12</v>
          </cell>
          <cell r="R451">
            <v>5</v>
          </cell>
          <cell r="S451">
            <v>0</v>
          </cell>
          <cell r="T451">
            <v>10</v>
          </cell>
          <cell r="U451">
            <v>1</v>
          </cell>
          <cell r="V451">
            <v>16</v>
          </cell>
          <cell r="W451">
            <v>12</v>
          </cell>
        </row>
        <row r="452">
          <cell r="J452">
            <v>1</v>
          </cell>
          <cell r="K452">
            <v>6</v>
          </cell>
          <cell r="L452">
            <v>17</v>
          </cell>
          <cell r="M452">
            <v>8</v>
          </cell>
          <cell r="O452">
            <v>0</v>
          </cell>
          <cell r="P452">
            <v>3</v>
          </cell>
          <cell r="Q452">
            <v>7</v>
          </cell>
          <cell r="R452">
            <v>2</v>
          </cell>
          <cell r="S452">
            <v>1</v>
          </cell>
          <cell r="T452">
            <v>3</v>
          </cell>
          <cell r="U452">
            <v>0</v>
          </cell>
          <cell r="V452">
            <v>10</v>
          </cell>
          <cell r="W452">
            <v>6</v>
          </cell>
        </row>
        <row r="453">
          <cell r="J453">
            <v>0</v>
          </cell>
          <cell r="K453">
            <v>13</v>
          </cell>
          <cell r="L453">
            <v>21</v>
          </cell>
          <cell r="M453">
            <v>16</v>
          </cell>
          <cell r="O453">
            <v>0</v>
          </cell>
          <cell r="P453">
            <v>6</v>
          </cell>
          <cell r="Q453">
            <v>11</v>
          </cell>
          <cell r="R453">
            <v>10</v>
          </cell>
          <cell r="S453">
            <v>0</v>
          </cell>
          <cell r="T453">
            <v>7</v>
          </cell>
          <cell r="U453">
            <v>1</v>
          </cell>
          <cell r="V453">
            <v>10</v>
          </cell>
          <cell r="W453">
            <v>6</v>
          </cell>
        </row>
        <row r="454">
          <cell r="J454">
            <v>10</v>
          </cell>
          <cell r="K454">
            <v>35</v>
          </cell>
          <cell r="L454">
            <v>53</v>
          </cell>
          <cell r="M454">
            <v>29</v>
          </cell>
          <cell r="O454">
            <v>6</v>
          </cell>
          <cell r="P454">
            <v>19</v>
          </cell>
          <cell r="Q454">
            <v>21</v>
          </cell>
          <cell r="R454">
            <v>9</v>
          </cell>
          <cell r="S454">
            <v>4</v>
          </cell>
          <cell r="T454">
            <v>16</v>
          </cell>
          <cell r="U454">
            <v>0</v>
          </cell>
          <cell r="V454">
            <v>32</v>
          </cell>
          <cell r="W454">
            <v>20</v>
          </cell>
        </row>
        <row r="455">
          <cell r="J455">
            <v>3</v>
          </cell>
          <cell r="K455">
            <v>12</v>
          </cell>
          <cell r="L455">
            <v>28</v>
          </cell>
          <cell r="M455">
            <v>25</v>
          </cell>
          <cell r="O455">
            <v>2</v>
          </cell>
          <cell r="P455">
            <v>6</v>
          </cell>
          <cell r="Q455">
            <v>13</v>
          </cell>
          <cell r="R455">
            <v>11</v>
          </cell>
          <cell r="S455">
            <v>1</v>
          </cell>
          <cell r="T455">
            <v>6</v>
          </cell>
          <cell r="U455">
            <v>0</v>
          </cell>
          <cell r="V455">
            <v>15</v>
          </cell>
          <cell r="W455">
            <v>14</v>
          </cell>
        </row>
        <row r="456">
          <cell r="J456">
            <v>2</v>
          </cell>
          <cell r="K456">
            <v>10</v>
          </cell>
          <cell r="L456">
            <v>18</v>
          </cell>
          <cell r="M456">
            <v>14</v>
          </cell>
          <cell r="O456">
            <v>1</v>
          </cell>
          <cell r="P456">
            <v>6</v>
          </cell>
          <cell r="Q456">
            <v>5</v>
          </cell>
          <cell r="R456">
            <v>4</v>
          </cell>
          <cell r="S456">
            <v>1</v>
          </cell>
          <cell r="T456">
            <v>4</v>
          </cell>
          <cell r="U456">
            <v>0</v>
          </cell>
          <cell r="V456">
            <v>13</v>
          </cell>
          <cell r="W456">
            <v>10</v>
          </cell>
        </row>
        <row r="457">
          <cell r="J457">
            <v>0</v>
          </cell>
          <cell r="K457">
            <v>16</v>
          </cell>
          <cell r="L457">
            <v>20</v>
          </cell>
          <cell r="M457">
            <v>10</v>
          </cell>
          <cell r="O457">
            <v>0</v>
          </cell>
          <cell r="P457">
            <v>7</v>
          </cell>
          <cell r="Q457">
            <v>12</v>
          </cell>
          <cell r="R457">
            <v>5</v>
          </cell>
          <cell r="S457">
            <v>0</v>
          </cell>
          <cell r="T457">
            <v>9</v>
          </cell>
          <cell r="U457">
            <v>2</v>
          </cell>
          <cell r="V457">
            <v>8</v>
          </cell>
          <cell r="W457">
            <v>5</v>
          </cell>
        </row>
        <row r="458">
          <cell r="J458">
            <v>4</v>
          </cell>
          <cell r="K458">
            <v>12</v>
          </cell>
          <cell r="L458">
            <v>26</v>
          </cell>
          <cell r="M458">
            <v>17</v>
          </cell>
          <cell r="O458">
            <v>1</v>
          </cell>
          <cell r="P458">
            <v>8</v>
          </cell>
          <cell r="Q458">
            <v>12</v>
          </cell>
          <cell r="R458">
            <v>8</v>
          </cell>
          <cell r="S458">
            <v>3</v>
          </cell>
          <cell r="T458">
            <v>4</v>
          </cell>
          <cell r="U458">
            <v>2</v>
          </cell>
          <cell r="V458">
            <v>14</v>
          </cell>
          <cell r="W458">
            <v>9</v>
          </cell>
        </row>
        <row r="459">
          <cell r="J459">
            <v>0</v>
          </cell>
          <cell r="K459">
            <v>15</v>
          </cell>
          <cell r="L459">
            <v>20</v>
          </cell>
          <cell r="M459">
            <v>13</v>
          </cell>
          <cell r="O459">
            <v>0</v>
          </cell>
          <cell r="P459">
            <v>9</v>
          </cell>
          <cell r="Q459">
            <v>10</v>
          </cell>
          <cell r="R459">
            <v>7</v>
          </cell>
          <cell r="S459">
            <v>0</v>
          </cell>
          <cell r="T459">
            <v>6</v>
          </cell>
          <cell r="U459">
            <v>0</v>
          </cell>
          <cell r="V459">
            <v>10</v>
          </cell>
          <cell r="W459">
            <v>6</v>
          </cell>
        </row>
        <row r="460">
          <cell r="J460">
            <v>1</v>
          </cell>
          <cell r="K460">
            <v>23</v>
          </cell>
          <cell r="L460">
            <v>55</v>
          </cell>
          <cell r="M460">
            <v>37</v>
          </cell>
          <cell r="O460">
            <v>0</v>
          </cell>
          <cell r="P460">
            <v>12</v>
          </cell>
          <cell r="Q460">
            <v>27</v>
          </cell>
          <cell r="R460">
            <v>18</v>
          </cell>
          <cell r="S460">
            <v>1</v>
          </cell>
          <cell r="T460">
            <v>11</v>
          </cell>
          <cell r="U460">
            <v>3</v>
          </cell>
          <cell r="V460">
            <v>28</v>
          </cell>
          <cell r="W460">
            <v>19</v>
          </cell>
        </row>
        <row r="461">
          <cell r="J461">
            <v>1</v>
          </cell>
          <cell r="K461">
            <v>16</v>
          </cell>
          <cell r="L461">
            <v>11</v>
          </cell>
          <cell r="M461">
            <v>4</v>
          </cell>
          <cell r="O461">
            <v>1</v>
          </cell>
          <cell r="P461">
            <v>7</v>
          </cell>
          <cell r="Q461">
            <v>6</v>
          </cell>
          <cell r="R461">
            <v>2</v>
          </cell>
          <cell r="S461">
            <v>0</v>
          </cell>
          <cell r="T461">
            <v>9</v>
          </cell>
          <cell r="U461">
            <v>2</v>
          </cell>
          <cell r="V461">
            <v>5</v>
          </cell>
          <cell r="W461">
            <v>2</v>
          </cell>
        </row>
        <row r="462">
          <cell r="J462">
            <v>1</v>
          </cell>
          <cell r="K462">
            <v>12</v>
          </cell>
          <cell r="L462">
            <v>15</v>
          </cell>
          <cell r="M462">
            <v>10</v>
          </cell>
          <cell r="O462">
            <v>1</v>
          </cell>
          <cell r="P462">
            <v>7</v>
          </cell>
          <cell r="Q462">
            <v>6</v>
          </cell>
          <cell r="R462">
            <v>2</v>
          </cell>
          <cell r="S462">
            <v>0</v>
          </cell>
          <cell r="T462">
            <v>5</v>
          </cell>
          <cell r="U462">
            <v>0</v>
          </cell>
          <cell r="V462">
            <v>9</v>
          </cell>
          <cell r="W462">
            <v>8</v>
          </cell>
        </row>
        <row r="463">
          <cell r="J463">
            <v>0</v>
          </cell>
          <cell r="K463">
            <v>2</v>
          </cell>
          <cell r="L463">
            <v>7</v>
          </cell>
          <cell r="M463">
            <v>7</v>
          </cell>
          <cell r="O463">
            <v>0</v>
          </cell>
          <cell r="P463">
            <v>0</v>
          </cell>
          <cell r="Q463">
            <v>4</v>
          </cell>
          <cell r="R463">
            <v>4</v>
          </cell>
          <cell r="S463">
            <v>0</v>
          </cell>
          <cell r="T463">
            <v>2</v>
          </cell>
          <cell r="U463">
            <v>0</v>
          </cell>
          <cell r="V463">
            <v>3</v>
          </cell>
          <cell r="W463">
            <v>3</v>
          </cell>
        </row>
        <row r="464">
          <cell r="J464">
            <v>0</v>
          </cell>
          <cell r="K464">
            <v>1</v>
          </cell>
          <cell r="L464">
            <v>7</v>
          </cell>
          <cell r="M464">
            <v>6</v>
          </cell>
          <cell r="O464">
            <v>0</v>
          </cell>
          <cell r="P464">
            <v>1</v>
          </cell>
          <cell r="Q464">
            <v>2</v>
          </cell>
          <cell r="R464">
            <v>2</v>
          </cell>
          <cell r="S464">
            <v>0</v>
          </cell>
          <cell r="T464">
            <v>0</v>
          </cell>
          <cell r="U464">
            <v>0</v>
          </cell>
          <cell r="V464">
            <v>5</v>
          </cell>
          <cell r="W464">
            <v>4</v>
          </cell>
        </row>
        <row r="465">
          <cell r="J465">
            <v>0</v>
          </cell>
          <cell r="K465">
            <v>8</v>
          </cell>
          <cell r="L465">
            <v>20</v>
          </cell>
          <cell r="M465">
            <v>13</v>
          </cell>
          <cell r="O465">
            <v>0</v>
          </cell>
          <cell r="P465">
            <v>6</v>
          </cell>
          <cell r="Q465">
            <v>10</v>
          </cell>
          <cell r="R465">
            <v>5</v>
          </cell>
          <cell r="S465">
            <v>0</v>
          </cell>
          <cell r="T465">
            <v>2</v>
          </cell>
          <cell r="U465">
            <v>0</v>
          </cell>
          <cell r="V465">
            <v>10</v>
          </cell>
          <cell r="W465">
            <v>8</v>
          </cell>
        </row>
        <row r="466">
          <cell r="J466">
            <v>0</v>
          </cell>
          <cell r="K466">
            <v>0</v>
          </cell>
          <cell r="L466">
            <v>5</v>
          </cell>
          <cell r="M466">
            <v>2</v>
          </cell>
          <cell r="O466">
            <v>0</v>
          </cell>
          <cell r="P466">
            <v>0</v>
          </cell>
          <cell r="Q466">
            <v>3</v>
          </cell>
          <cell r="R466">
            <v>1</v>
          </cell>
          <cell r="S466">
            <v>0</v>
          </cell>
          <cell r="T466">
            <v>0</v>
          </cell>
          <cell r="U466">
            <v>0</v>
          </cell>
          <cell r="V466">
            <v>2</v>
          </cell>
          <cell r="W466">
            <v>1</v>
          </cell>
        </row>
        <row r="467">
          <cell r="J467">
            <v>0</v>
          </cell>
          <cell r="K467">
            <v>5</v>
          </cell>
          <cell r="L467">
            <v>8</v>
          </cell>
          <cell r="M467">
            <v>5</v>
          </cell>
          <cell r="O467">
            <v>0</v>
          </cell>
          <cell r="P467">
            <v>3</v>
          </cell>
          <cell r="Q467">
            <v>3</v>
          </cell>
          <cell r="R467">
            <v>2</v>
          </cell>
          <cell r="S467">
            <v>0</v>
          </cell>
          <cell r="T467">
            <v>2</v>
          </cell>
          <cell r="U467">
            <v>0</v>
          </cell>
          <cell r="V467">
            <v>5</v>
          </cell>
          <cell r="W467">
            <v>3</v>
          </cell>
        </row>
        <row r="468">
          <cell r="J468">
            <v>0</v>
          </cell>
          <cell r="K468">
            <v>5</v>
          </cell>
          <cell r="L468">
            <v>4</v>
          </cell>
          <cell r="M468">
            <v>2</v>
          </cell>
          <cell r="O468">
            <v>0</v>
          </cell>
          <cell r="P468">
            <v>3</v>
          </cell>
          <cell r="Q468">
            <v>1</v>
          </cell>
          <cell r="R468">
            <v>1</v>
          </cell>
          <cell r="S468">
            <v>0</v>
          </cell>
          <cell r="T468">
            <v>2</v>
          </cell>
          <cell r="U468">
            <v>0</v>
          </cell>
          <cell r="V468">
            <v>3</v>
          </cell>
          <cell r="W468">
            <v>1</v>
          </cell>
        </row>
        <row r="469">
          <cell r="J469">
            <v>0</v>
          </cell>
          <cell r="K469">
            <v>1</v>
          </cell>
          <cell r="L469">
            <v>4</v>
          </cell>
          <cell r="M469">
            <v>2</v>
          </cell>
          <cell r="O469">
            <v>0</v>
          </cell>
          <cell r="P469">
            <v>1</v>
          </cell>
          <cell r="Q469">
            <v>1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3</v>
          </cell>
          <cell r="W469">
            <v>2</v>
          </cell>
        </row>
        <row r="470">
          <cell r="J470">
            <v>0</v>
          </cell>
          <cell r="K470">
            <v>2</v>
          </cell>
          <cell r="L470">
            <v>4</v>
          </cell>
          <cell r="M470">
            <v>4</v>
          </cell>
          <cell r="O470">
            <v>0</v>
          </cell>
          <cell r="P470">
            <v>1</v>
          </cell>
          <cell r="Q470">
            <v>2</v>
          </cell>
          <cell r="R470">
            <v>2</v>
          </cell>
          <cell r="S470">
            <v>0</v>
          </cell>
          <cell r="T470">
            <v>1</v>
          </cell>
          <cell r="U470">
            <v>0</v>
          </cell>
          <cell r="V470">
            <v>2</v>
          </cell>
          <cell r="W470">
            <v>2</v>
          </cell>
        </row>
        <row r="471">
          <cell r="J471">
            <v>0</v>
          </cell>
          <cell r="K471">
            <v>4</v>
          </cell>
          <cell r="L471">
            <v>12</v>
          </cell>
          <cell r="M471">
            <v>7</v>
          </cell>
          <cell r="O471">
            <v>0</v>
          </cell>
          <cell r="P471">
            <v>2</v>
          </cell>
          <cell r="Q471">
            <v>6</v>
          </cell>
          <cell r="R471">
            <v>3</v>
          </cell>
          <cell r="S471">
            <v>0</v>
          </cell>
          <cell r="T471">
            <v>2</v>
          </cell>
          <cell r="U471">
            <v>1</v>
          </cell>
          <cell r="V471">
            <v>6</v>
          </cell>
          <cell r="W471">
            <v>4</v>
          </cell>
        </row>
        <row r="472">
          <cell r="J472">
            <v>1</v>
          </cell>
          <cell r="K472">
            <v>5</v>
          </cell>
          <cell r="L472">
            <v>15</v>
          </cell>
          <cell r="M472">
            <v>6</v>
          </cell>
          <cell r="O472">
            <v>0</v>
          </cell>
          <cell r="P472">
            <v>3</v>
          </cell>
          <cell r="Q472">
            <v>9</v>
          </cell>
          <cell r="R472">
            <v>5</v>
          </cell>
          <cell r="S472">
            <v>1</v>
          </cell>
          <cell r="T472">
            <v>2</v>
          </cell>
          <cell r="U472">
            <v>0</v>
          </cell>
          <cell r="V472">
            <v>6</v>
          </cell>
          <cell r="W472">
            <v>1</v>
          </cell>
        </row>
        <row r="473">
          <cell r="J473">
            <v>0</v>
          </cell>
          <cell r="K473">
            <v>7</v>
          </cell>
          <cell r="L473">
            <v>18</v>
          </cell>
          <cell r="M473">
            <v>11</v>
          </cell>
          <cell r="O473">
            <v>0</v>
          </cell>
          <cell r="P473">
            <v>3</v>
          </cell>
          <cell r="Q473">
            <v>9</v>
          </cell>
          <cell r="R473">
            <v>5</v>
          </cell>
          <cell r="S473">
            <v>0</v>
          </cell>
          <cell r="T473">
            <v>4</v>
          </cell>
          <cell r="U473">
            <v>1</v>
          </cell>
          <cell r="V473">
            <v>9</v>
          </cell>
          <cell r="W473">
            <v>6</v>
          </cell>
        </row>
        <row r="474">
          <cell r="J474">
            <v>2</v>
          </cell>
          <cell r="K474">
            <v>36</v>
          </cell>
          <cell r="L474">
            <v>30</v>
          </cell>
          <cell r="M474">
            <v>17</v>
          </cell>
          <cell r="O474">
            <v>2</v>
          </cell>
          <cell r="P474">
            <v>18</v>
          </cell>
          <cell r="Q474">
            <v>11</v>
          </cell>
          <cell r="R474">
            <v>6</v>
          </cell>
          <cell r="S474">
            <v>0</v>
          </cell>
          <cell r="T474">
            <v>18</v>
          </cell>
          <cell r="U474">
            <v>6</v>
          </cell>
          <cell r="V474">
            <v>19</v>
          </cell>
          <cell r="W474">
            <v>11</v>
          </cell>
        </row>
        <row r="475">
          <cell r="J475">
            <v>1</v>
          </cell>
          <cell r="K475">
            <v>4</v>
          </cell>
          <cell r="L475">
            <v>13</v>
          </cell>
          <cell r="M475">
            <v>7</v>
          </cell>
          <cell r="O475">
            <v>0</v>
          </cell>
          <cell r="P475">
            <v>2</v>
          </cell>
          <cell r="Q475">
            <v>4</v>
          </cell>
          <cell r="R475">
            <v>3</v>
          </cell>
          <cell r="S475">
            <v>1</v>
          </cell>
          <cell r="T475">
            <v>2</v>
          </cell>
          <cell r="U475">
            <v>0</v>
          </cell>
          <cell r="V475">
            <v>9</v>
          </cell>
          <cell r="W475">
            <v>4</v>
          </cell>
        </row>
        <row r="476">
          <cell r="J476">
            <v>2</v>
          </cell>
          <cell r="K476">
            <v>15</v>
          </cell>
          <cell r="L476">
            <v>15</v>
          </cell>
          <cell r="M476">
            <v>12</v>
          </cell>
          <cell r="O476">
            <v>2</v>
          </cell>
          <cell r="P476">
            <v>11</v>
          </cell>
          <cell r="Q476">
            <v>6</v>
          </cell>
          <cell r="R476">
            <v>5</v>
          </cell>
          <cell r="S476">
            <v>0</v>
          </cell>
          <cell r="T476">
            <v>4</v>
          </cell>
          <cell r="U476">
            <v>0</v>
          </cell>
          <cell r="V476">
            <v>9</v>
          </cell>
          <cell r="W476">
            <v>7</v>
          </cell>
        </row>
        <row r="477">
          <cell r="J477">
            <v>3</v>
          </cell>
          <cell r="K477">
            <v>13</v>
          </cell>
          <cell r="L477">
            <v>40</v>
          </cell>
          <cell r="M477">
            <v>24</v>
          </cell>
          <cell r="O477">
            <v>3</v>
          </cell>
          <cell r="P477">
            <v>6</v>
          </cell>
          <cell r="Q477">
            <v>18</v>
          </cell>
          <cell r="R477">
            <v>8</v>
          </cell>
          <cell r="S477">
            <v>0</v>
          </cell>
          <cell r="T477">
            <v>7</v>
          </cell>
          <cell r="U477">
            <v>2</v>
          </cell>
          <cell r="V477">
            <v>22</v>
          </cell>
          <cell r="W477">
            <v>16</v>
          </cell>
        </row>
        <row r="478">
          <cell r="J478">
            <v>5</v>
          </cell>
          <cell r="K478">
            <v>29</v>
          </cell>
          <cell r="L478">
            <v>38</v>
          </cell>
          <cell r="M478">
            <v>22</v>
          </cell>
          <cell r="O478">
            <v>1</v>
          </cell>
          <cell r="P478">
            <v>13</v>
          </cell>
          <cell r="Q478">
            <v>16</v>
          </cell>
          <cell r="R478">
            <v>8</v>
          </cell>
          <cell r="S478">
            <v>4</v>
          </cell>
          <cell r="T478">
            <v>16</v>
          </cell>
          <cell r="U478">
            <v>2</v>
          </cell>
          <cell r="V478">
            <v>22</v>
          </cell>
          <cell r="W478">
            <v>14</v>
          </cell>
        </row>
        <row r="479">
          <cell r="J479">
            <v>3</v>
          </cell>
          <cell r="K479">
            <v>11</v>
          </cell>
          <cell r="L479">
            <v>32</v>
          </cell>
          <cell r="M479">
            <v>22</v>
          </cell>
          <cell r="O479">
            <v>2</v>
          </cell>
          <cell r="P479">
            <v>5</v>
          </cell>
          <cell r="Q479">
            <v>15</v>
          </cell>
          <cell r="R479">
            <v>9</v>
          </cell>
          <cell r="S479">
            <v>1</v>
          </cell>
          <cell r="T479">
            <v>6</v>
          </cell>
          <cell r="U479">
            <v>0</v>
          </cell>
          <cell r="V479">
            <v>17</v>
          </cell>
          <cell r="W479">
            <v>13</v>
          </cell>
        </row>
        <row r="480">
          <cell r="J480">
            <v>0</v>
          </cell>
          <cell r="K480">
            <v>12</v>
          </cell>
          <cell r="L480">
            <v>19</v>
          </cell>
          <cell r="M480">
            <v>16</v>
          </cell>
          <cell r="O480">
            <v>0</v>
          </cell>
          <cell r="P480">
            <v>7</v>
          </cell>
          <cell r="Q480">
            <v>7</v>
          </cell>
          <cell r="R480">
            <v>7</v>
          </cell>
          <cell r="S480">
            <v>0</v>
          </cell>
          <cell r="T480">
            <v>5</v>
          </cell>
          <cell r="U480">
            <v>0</v>
          </cell>
          <cell r="V480">
            <v>12</v>
          </cell>
          <cell r="W480">
            <v>9</v>
          </cell>
        </row>
        <row r="481">
          <cell r="J481">
            <v>4</v>
          </cell>
          <cell r="K481">
            <v>9</v>
          </cell>
          <cell r="L481">
            <v>12</v>
          </cell>
          <cell r="M481">
            <v>10</v>
          </cell>
          <cell r="O481">
            <v>1</v>
          </cell>
          <cell r="P481">
            <v>4</v>
          </cell>
          <cell r="Q481">
            <v>4</v>
          </cell>
          <cell r="R481">
            <v>4</v>
          </cell>
          <cell r="S481">
            <v>3</v>
          </cell>
          <cell r="T481">
            <v>5</v>
          </cell>
          <cell r="U481">
            <v>1</v>
          </cell>
          <cell r="V481">
            <v>8</v>
          </cell>
          <cell r="W481">
            <v>6</v>
          </cell>
        </row>
        <row r="482">
          <cell r="J482">
            <v>0</v>
          </cell>
          <cell r="K482">
            <v>4</v>
          </cell>
          <cell r="L482">
            <v>14</v>
          </cell>
          <cell r="M482">
            <v>6</v>
          </cell>
          <cell r="O482">
            <v>0</v>
          </cell>
          <cell r="P482">
            <v>2</v>
          </cell>
          <cell r="Q482">
            <v>6</v>
          </cell>
          <cell r="R482">
            <v>1</v>
          </cell>
          <cell r="S482">
            <v>0</v>
          </cell>
          <cell r="T482">
            <v>2</v>
          </cell>
          <cell r="U482">
            <v>0</v>
          </cell>
          <cell r="V482">
            <v>8</v>
          </cell>
          <cell r="W482">
            <v>5</v>
          </cell>
        </row>
        <row r="483">
          <cell r="J483">
            <v>0</v>
          </cell>
          <cell r="K483">
            <v>0</v>
          </cell>
          <cell r="L483">
            <v>4</v>
          </cell>
          <cell r="M483">
            <v>1</v>
          </cell>
          <cell r="O483">
            <v>0</v>
          </cell>
          <cell r="P483">
            <v>0</v>
          </cell>
          <cell r="Q483">
            <v>1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3</v>
          </cell>
          <cell r="W483">
            <v>1</v>
          </cell>
        </row>
        <row r="484">
          <cell r="J484">
            <v>0</v>
          </cell>
          <cell r="K484">
            <v>1</v>
          </cell>
          <cell r="L484">
            <v>8</v>
          </cell>
          <cell r="M484">
            <v>2</v>
          </cell>
          <cell r="O484">
            <v>0</v>
          </cell>
          <cell r="P484">
            <v>0</v>
          </cell>
          <cell r="Q484">
            <v>3</v>
          </cell>
          <cell r="R484">
            <v>0</v>
          </cell>
          <cell r="S484">
            <v>0</v>
          </cell>
          <cell r="T484">
            <v>1</v>
          </cell>
          <cell r="U484">
            <v>0</v>
          </cell>
          <cell r="V484">
            <v>5</v>
          </cell>
          <cell r="W484">
            <v>2</v>
          </cell>
        </row>
        <row r="485">
          <cell r="J485">
            <v>0</v>
          </cell>
          <cell r="K485">
            <v>22</v>
          </cell>
          <cell r="L485">
            <v>26</v>
          </cell>
          <cell r="M485">
            <v>22</v>
          </cell>
          <cell r="O485">
            <v>0</v>
          </cell>
          <cell r="P485">
            <v>12</v>
          </cell>
          <cell r="Q485">
            <v>9</v>
          </cell>
          <cell r="R485">
            <v>7</v>
          </cell>
          <cell r="S485">
            <v>0</v>
          </cell>
          <cell r="T485">
            <v>10</v>
          </cell>
          <cell r="U485">
            <v>0</v>
          </cell>
          <cell r="V485">
            <v>17</v>
          </cell>
          <cell r="W485">
            <v>15</v>
          </cell>
        </row>
        <row r="486">
          <cell r="J486">
            <v>0</v>
          </cell>
          <cell r="K486">
            <v>2</v>
          </cell>
          <cell r="L486">
            <v>19</v>
          </cell>
          <cell r="M486">
            <v>14</v>
          </cell>
          <cell r="O486">
            <v>0</v>
          </cell>
          <cell r="P486">
            <v>1</v>
          </cell>
          <cell r="Q486">
            <v>6</v>
          </cell>
          <cell r="R486">
            <v>5</v>
          </cell>
          <cell r="S486">
            <v>0</v>
          </cell>
          <cell r="T486">
            <v>1</v>
          </cell>
          <cell r="U486">
            <v>0</v>
          </cell>
          <cell r="V486">
            <v>13</v>
          </cell>
          <cell r="W486">
            <v>9</v>
          </cell>
        </row>
        <row r="487">
          <cell r="J487">
            <v>0</v>
          </cell>
          <cell r="K487">
            <v>11</v>
          </cell>
          <cell r="L487">
            <v>13</v>
          </cell>
          <cell r="M487">
            <v>10</v>
          </cell>
          <cell r="O487">
            <v>0</v>
          </cell>
          <cell r="P487">
            <v>9</v>
          </cell>
          <cell r="Q487">
            <v>6</v>
          </cell>
          <cell r="R487">
            <v>6</v>
          </cell>
          <cell r="S487">
            <v>0</v>
          </cell>
          <cell r="T487">
            <v>2</v>
          </cell>
          <cell r="U487">
            <v>0</v>
          </cell>
          <cell r="V487">
            <v>7</v>
          </cell>
          <cell r="W487">
            <v>4</v>
          </cell>
        </row>
        <row r="488">
          <cell r="J488">
            <v>0</v>
          </cell>
          <cell r="K488">
            <v>10</v>
          </cell>
          <cell r="L488">
            <v>20</v>
          </cell>
          <cell r="M488">
            <v>15</v>
          </cell>
          <cell r="O488">
            <v>0</v>
          </cell>
          <cell r="P488">
            <v>5</v>
          </cell>
          <cell r="Q488">
            <v>8</v>
          </cell>
          <cell r="R488">
            <v>6</v>
          </cell>
          <cell r="S488">
            <v>0</v>
          </cell>
          <cell r="T488">
            <v>5</v>
          </cell>
          <cell r="U488">
            <v>2</v>
          </cell>
          <cell r="V488">
            <v>12</v>
          </cell>
          <cell r="W488">
            <v>9</v>
          </cell>
        </row>
        <row r="489">
          <cell r="J489">
            <v>1</v>
          </cell>
          <cell r="K489">
            <v>21</v>
          </cell>
          <cell r="L489">
            <v>34</v>
          </cell>
          <cell r="M489">
            <v>25</v>
          </cell>
          <cell r="O489">
            <v>0</v>
          </cell>
          <cell r="P489">
            <v>11</v>
          </cell>
          <cell r="Q489">
            <v>15</v>
          </cell>
          <cell r="R489">
            <v>11</v>
          </cell>
          <cell r="S489">
            <v>1</v>
          </cell>
          <cell r="T489">
            <v>10</v>
          </cell>
          <cell r="U489">
            <v>0</v>
          </cell>
          <cell r="V489">
            <v>19</v>
          </cell>
          <cell r="W489">
            <v>14</v>
          </cell>
        </row>
        <row r="490">
          <cell r="J490">
            <v>6</v>
          </cell>
          <cell r="K490">
            <v>8</v>
          </cell>
          <cell r="L490">
            <v>29</v>
          </cell>
          <cell r="M490">
            <v>15</v>
          </cell>
          <cell r="O490">
            <v>3</v>
          </cell>
          <cell r="P490">
            <v>4</v>
          </cell>
          <cell r="Q490">
            <v>13</v>
          </cell>
          <cell r="R490">
            <v>6</v>
          </cell>
          <cell r="S490">
            <v>3</v>
          </cell>
          <cell r="T490">
            <v>4</v>
          </cell>
          <cell r="U490">
            <v>2</v>
          </cell>
          <cell r="V490">
            <v>16</v>
          </cell>
          <cell r="W490">
            <v>9</v>
          </cell>
        </row>
        <row r="491">
          <cell r="J491">
            <v>0</v>
          </cell>
          <cell r="K491">
            <v>19</v>
          </cell>
          <cell r="L491">
            <v>18</v>
          </cell>
          <cell r="M491">
            <v>12</v>
          </cell>
          <cell r="O491">
            <v>0</v>
          </cell>
          <cell r="P491">
            <v>9</v>
          </cell>
          <cell r="Q491">
            <v>8</v>
          </cell>
          <cell r="R491">
            <v>6</v>
          </cell>
          <cell r="S491">
            <v>0</v>
          </cell>
          <cell r="T491">
            <v>10</v>
          </cell>
          <cell r="U491">
            <v>2</v>
          </cell>
          <cell r="V491">
            <v>10</v>
          </cell>
          <cell r="W491">
            <v>6</v>
          </cell>
        </row>
        <row r="492">
          <cell r="J492">
            <v>0</v>
          </cell>
          <cell r="K492">
            <v>6</v>
          </cell>
          <cell r="L492">
            <v>11</v>
          </cell>
          <cell r="M492">
            <v>8</v>
          </cell>
          <cell r="O492">
            <v>0</v>
          </cell>
          <cell r="P492">
            <v>2</v>
          </cell>
          <cell r="Q492">
            <v>4</v>
          </cell>
          <cell r="R492">
            <v>3</v>
          </cell>
          <cell r="S492">
            <v>0</v>
          </cell>
          <cell r="T492">
            <v>4</v>
          </cell>
          <cell r="U492">
            <v>1</v>
          </cell>
          <cell r="V492">
            <v>7</v>
          </cell>
          <cell r="W492">
            <v>5</v>
          </cell>
        </row>
        <row r="493">
          <cell r="J493">
            <v>1</v>
          </cell>
          <cell r="K493">
            <v>6</v>
          </cell>
          <cell r="L493">
            <v>12</v>
          </cell>
          <cell r="M493">
            <v>5</v>
          </cell>
          <cell r="O493">
            <v>1</v>
          </cell>
          <cell r="P493">
            <v>2</v>
          </cell>
          <cell r="Q493">
            <v>7</v>
          </cell>
          <cell r="R493">
            <v>2</v>
          </cell>
          <cell r="S493">
            <v>0</v>
          </cell>
          <cell r="T493">
            <v>4</v>
          </cell>
          <cell r="U493">
            <v>0</v>
          </cell>
          <cell r="V493">
            <v>5</v>
          </cell>
          <cell r="W493">
            <v>3</v>
          </cell>
        </row>
        <row r="494">
          <cell r="J494">
            <v>0</v>
          </cell>
          <cell r="K494">
            <v>7</v>
          </cell>
          <cell r="L494">
            <v>9</v>
          </cell>
          <cell r="M494">
            <v>5</v>
          </cell>
          <cell r="O494">
            <v>0</v>
          </cell>
          <cell r="P494">
            <v>3</v>
          </cell>
          <cell r="Q494">
            <v>3</v>
          </cell>
          <cell r="R494">
            <v>1</v>
          </cell>
          <cell r="S494">
            <v>0</v>
          </cell>
          <cell r="T494">
            <v>4</v>
          </cell>
          <cell r="U494">
            <v>1</v>
          </cell>
          <cell r="V494">
            <v>6</v>
          </cell>
          <cell r="W494">
            <v>4</v>
          </cell>
        </row>
        <row r="495">
          <cell r="J495">
            <v>0</v>
          </cell>
          <cell r="K495">
            <v>3</v>
          </cell>
          <cell r="L495">
            <v>12</v>
          </cell>
          <cell r="M495">
            <v>7</v>
          </cell>
          <cell r="O495">
            <v>0</v>
          </cell>
          <cell r="P495">
            <v>2</v>
          </cell>
          <cell r="Q495">
            <v>6</v>
          </cell>
          <cell r="R495">
            <v>3</v>
          </cell>
          <cell r="S495">
            <v>0</v>
          </cell>
          <cell r="T495">
            <v>1</v>
          </cell>
          <cell r="U495">
            <v>0</v>
          </cell>
          <cell r="V495">
            <v>6</v>
          </cell>
          <cell r="W495">
            <v>4</v>
          </cell>
        </row>
        <row r="496">
          <cell r="J496">
            <v>2</v>
          </cell>
          <cell r="K496">
            <v>15</v>
          </cell>
          <cell r="L496">
            <v>20</v>
          </cell>
          <cell r="M496">
            <v>12</v>
          </cell>
          <cell r="O496">
            <v>1</v>
          </cell>
          <cell r="P496">
            <v>7</v>
          </cell>
          <cell r="Q496">
            <v>12</v>
          </cell>
          <cell r="R496">
            <v>6</v>
          </cell>
          <cell r="S496">
            <v>1</v>
          </cell>
          <cell r="T496">
            <v>8</v>
          </cell>
          <cell r="U496">
            <v>2</v>
          </cell>
          <cell r="V496">
            <v>8</v>
          </cell>
          <cell r="W496">
            <v>6</v>
          </cell>
        </row>
        <row r="497">
          <cell r="J497">
            <v>0</v>
          </cell>
          <cell r="K497">
            <v>5</v>
          </cell>
          <cell r="L497">
            <v>13</v>
          </cell>
          <cell r="M497">
            <v>6</v>
          </cell>
          <cell r="O497">
            <v>0</v>
          </cell>
          <cell r="P497">
            <v>5</v>
          </cell>
          <cell r="Q497">
            <v>6</v>
          </cell>
          <cell r="R497">
            <v>2</v>
          </cell>
          <cell r="S497">
            <v>0</v>
          </cell>
          <cell r="T497">
            <v>0</v>
          </cell>
          <cell r="U497">
            <v>0</v>
          </cell>
          <cell r="V497">
            <v>7</v>
          </cell>
          <cell r="W497">
            <v>4</v>
          </cell>
        </row>
        <row r="498">
          <cell r="J498">
            <v>0</v>
          </cell>
          <cell r="K498">
            <v>17</v>
          </cell>
          <cell r="L498">
            <v>31</v>
          </cell>
          <cell r="M498">
            <v>15</v>
          </cell>
          <cell r="O498">
            <v>0</v>
          </cell>
          <cell r="P498">
            <v>10</v>
          </cell>
          <cell r="Q498">
            <v>14</v>
          </cell>
          <cell r="R498">
            <v>7</v>
          </cell>
          <cell r="S498">
            <v>0</v>
          </cell>
          <cell r="T498">
            <v>7</v>
          </cell>
          <cell r="U498">
            <v>0</v>
          </cell>
          <cell r="V498">
            <v>17</v>
          </cell>
          <cell r="W498">
            <v>8</v>
          </cell>
        </row>
        <row r="499">
          <cell r="J499">
            <v>5</v>
          </cell>
          <cell r="K499">
            <v>11</v>
          </cell>
          <cell r="L499">
            <v>20</v>
          </cell>
          <cell r="M499">
            <v>10</v>
          </cell>
          <cell r="O499">
            <v>2</v>
          </cell>
          <cell r="P499">
            <v>7</v>
          </cell>
          <cell r="Q499">
            <v>8</v>
          </cell>
          <cell r="R499">
            <v>3</v>
          </cell>
          <cell r="S499">
            <v>3</v>
          </cell>
          <cell r="T499">
            <v>4</v>
          </cell>
          <cell r="U499">
            <v>1</v>
          </cell>
          <cell r="V499">
            <v>12</v>
          </cell>
          <cell r="W499">
            <v>7</v>
          </cell>
        </row>
        <row r="500">
          <cell r="J500">
            <v>0</v>
          </cell>
          <cell r="K500">
            <v>8</v>
          </cell>
          <cell r="L500">
            <v>25</v>
          </cell>
          <cell r="M500">
            <v>13</v>
          </cell>
          <cell r="O500">
            <v>0</v>
          </cell>
          <cell r="P500">
            <v>4</v>
          </cell>
          <cell r="Q500">
            <v>14</v>
          </cell>
          <cell r="R500">
            <v>7</v>
          </cell>
          <cell r="S500">
            <v>0</v>
          </cell>
          <cell r="T500">
            <v>4</v>
          </cell>
          <cell r="U500">
            <v>0</v>
          </cell>
          <cell r="V500">
            <v>11</v>
          </cell>
          <cell r="W500">
            <v>6</v>
          </cell>
        </row>
        <row r="501">
          <cell r="J501">
            <v>0</v>
          </cell>
          <cell r="K501">
            <v>6</v>
          </cell>
          <cell r="L501">
            <v>17</v>
          </cell>
          <cell r="M501">
            <v>8</v>
          </cell>
          <cell r="O501">
            <v>0</v>
          </cell>
          <cell r="P501">
            <v>3</v>
          </cell>
          <cell r="Q501">
            <v>7</v>
          </cell>
          <cell r="R501">
            <v>2</v>
          </cell>
          <cell r="S501">
            <v>0</v>
          </cell>
          <cell r="T501">
            <v>3</v>
          </cell>
          <cell r="U501">
            <v>0</v>
          </cell>
          <cell r="V501">
            <v>10</v>
          </cell>
          <cell r="W501">
            <v>6</v>
          </cell>
        </row>
        <row r="502">
          <cell r="J502">
            <v>8</v>
          </cell>
          <cell r="K502">
            <v>38</v>
          </cell>
          <cell r="L502">
            <v>22</v>
          </cell>
          <cell r="M502">
            <v>16</v>
          </cell>
          <cell r="O502">
            <v>4</v>
          </cell>
          <cell r="P502">
            <v>18</v>
          </cell>
          <cell r="Q502">
            <v>11</v>
          </cell>
          <cell r="R502">
            <v>7</v>
          </cell>
          <cell r="S502">
            <v>4</v>
          </cell>
          <cell r="T502">
            <v>20</v>
          </cell>
          <cell r="U502">
            <v>5</v>
          </cell>
          <cell r="V502">
            <v>11</v>
          </cell>
          <cell r="W502">
            <v>9</v>
          </cell>
        </row>
        <row r="503">
          <cell r="J503">
            <v>0</v>
          </cell>
          <cell r="K503">
            <v>5</v>
          </cell>
          <cell r="L503">
            <v>11</v>
          </cell>
          <cell r="M503">
            <v>5</v>
          </cell>
          <cell r="O503">
            <v>0</v>
          </cell>
          <cell r="P503">
            <v>2</v>
          </cell>
          <cell r="Q503">
            <v>4</v>
          </cell>
          <cell r="R503">
            <v>1</v>
          </cell>
          <cell r="S503">
            <v>0</v>
          </cell>
          <cell r="T503">
            <v>3</v>
          </cell>
          <cell r="U503">
            <v>0</v>
          </cell>
          <cell r="V503">
            <v>7</v>
          </cell>
          <cell r="W503">
            <v>4</v>
          </cell>
        </row>
        <row r="504">
          <cell r="J504">
            <v>0</v>
          </cell>
          <cell r="K504">
            <v>7</v>
          </cell>
          <cell r="L504">
            <v>15</v>
          </cell>
          <cell r="M504">
            <v>5</v>
          </cell>
          <cell r="O504">
            <v>0</v>
          </cell>
          <cell r="P504">
            <v>4</v>
          </cell>
          <cell r="Q504">
            <v>6</v>
          </cell>
          <cell r="R504">
            <v>2</v>
          </cell>
          <cell r="S504">
            <v>0</v>
          </cell>
          <cell r="T504">
            <v>3</v>
          </cell>
          <cell r="U504">
            <v>2</v>
          </cell>
          <cell r="V504">
            <v>9</v>
          </cell>
          <cell r="W504">
            <v>3</v>
          </cell>
        </row>
        <row r="505">
          <cell r="J505">
            <v>0</v>
          </cell>
          <cell r="K505">
            <v>0</v>
          </cell>
          <cell r="L505">
            <v>2</v>
          </cell>
          <cell r="M505">
            <v>2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2</v>
          </cell>
          <cell r="W505">
            <v>2</v>
          </cell>
        </row>
        <row r="506">
          <cell r="J506">
            <v>1</v>
          </cell>
          <cell r="K506">
            <v>5</v>
          </cell>
          <cell r="L506">
            <v>13</v>
          </cell>
          <cell r="M506">
            <v>9</v>
          </cell>
          <cell r="O506">
            <v>1</v>
          </cell>
          <cell r="P506">
            <v>2</v>
          </cell>
          <cell r="Q506">
            <v>5</v>
          </cell>
          <cell r="R506">
            <v>3</v>
          </cell>
          <cell r="S506">
            <v>0</v>
          </cell>
          <cell r="T506">
            <v>3</v>
          </cell>
          <cell r="U506">
            <v>0</v>
          </cell>
          <cell r="V506">
            <v>8</v>
          </cell>
          <cell r="W506">
            <v>6</v>
          </cell>
        </row>
        <row r="507">
          <cell r="J507">
            <v>0</v>
          </cell>
          <cell r="K507">
            <v>0</v>
          </cell>
          <cell r="L507">
            <v>8</v>
          </cell>
          <cell r="M507">
            <v>3</v>
          </cell>
          <cell r="O507">
            <v>0</v>
          </cell>
          <cell r="P507">
            <v>0</v>
          </cell>
          <cell r="Q507">
            <v>3</v>
          </cell>
          <cell r="R507">
            <v>1</v>
          </cell>
          <cell r="S507">
            <v>0</v>
          </cell>
          <cell r="T507">
            <v>0</v>
          </cell>
          <cell r="U507">
            <v>0</v>
          </cell>
          <cell r="V507">
            <v>5</v>
          </cell>
          <cell r="W507">
            <v>2</v>
          </cell>
        </row>
        <row r="508">
          <cell r="J508">
            <v>0</v>
          </cell>
          <cell r="K508">
            <v>9</v>
          </cell>
          <cell r="L508">
            <v>11</v>
          </cell>
          <cell r="M508">
            <v>7</v>
          </cell>
          <cell r="O508">
            <v>0</v>
          </cell>
          <cell r="P508">
            <v>5</v>
          </cell>
          <cell r="Q508">
            <v>4</v>
          </cell>
          <cell r="R508">
            <v>3</v>
          </cell>
          <cell r="S508">
            <v>0</v>
          </cell>
          <cell r="T508">
            <v>4</v>
          </cell>
          <cell r="U508">
            <v>1</v>
          </cell>
          <cell r="V508">
            <v>7</v>
          </cell>
          <cell r="W508">
            <v>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8ED1-C573-4715-9EAF-78A6F3354476}">
  <sheetPr>
    <tabColor rgb="FFFFFF00"/>
  </sheetPr>
  <dimension ref="A1:S41"/>
  <sheetViews>
    <sheetView zoomScale="115" zoomScaleNormal="115" workbookViewId="0">
      <selection activeCell="N13" sqref="N13"/>
    </sheetView>
  </sheetViews>
  <sheetFormatPr defaultRowHeight="12" x14ac:dyDescent="0.15"/>
  <cols>
    <col min="1" max="1" width="8.5703125" bestFit="1" customWidth="1"/>
    <col min="2" max="2" width="2.140625" customWidth="1"/>
    <col min="3" max="3" width="11.7109375" customWidth="1"/>
    <col min="4" max="4" width="9.5703125" style="93" customWidth="1"/>
    <col min="5" max="5" width="1.5703125" style="93" customWidth="1"/>
    <col min="6" max="6" width="5.42578125" style="8" customWidth="1"/>
    <col min="7" max="7" width="1.42578125" style="8" customWidth="1"/>
    <col min="8" max="8" width="9.85546875" customWidth="1"/>
    <col min="9" max="9" width="1.5703125" customWidth="1"/>
    <col min="10" max="10" width="7" style="8" customWidth="1"/>
    <col min="11" max="11" width="1.42578125" style="8" customWidth="1"/>
    <col min="12" max="12" width="9.7109375" customWidth="1"/>
    <col min="13" max="13" width="1.85546875" customWidth="1"/>
    <col min="14" max="14" width="6.28515625" style="8" customWidth="1"/>
    <col min="15" max="15" width="1.5703125" style="8" customWidth="1"/>
    <col min="16" max="16" width="9.5703125" customWidth="1"/>
    <col min="17" max="17" width="1.7109375" style="94" customWidth="1"/>
    <col min="18" max="18" width="7" style="8" customWidth="1"/>
    <col min="19" max="19" width="1.7109375" style="95" customWidth="1"/>
    <col min="20" max="20" width="6.85546875" customWidth="1"/>
    <col min="21" max="39" width="7.7109375" customWidth="1"/>
  </cols>
  <sheetData>
    <row r="1" spans="1:19" s="3" customFormat="1" ht="25.5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"/>
    </row>
    <row r="2" spans="1:19" ht="18.75" customHeight="1" x14ac:dyDescent="0.15">
      <c r="A2" s="4"/>
      <c r="B2" s="4"/>
      <c r="C2" s="4"/>
      <c r="D2" s="5"/>
      <c r="E2" s="5"/>
      <c r="F2" s="6"/>
      <c r="G2" s="6"/>
      <c r="H2" s="7"/>
      <c r="I2" s="7"/>
      <c r="J2" s="7"/>
      <c r="K2" s="7"/>
      <c r="L2" s="7"/>
      <c r="M2" s="7"/>
      <c r="O2" s="9"/>
      <c r="P2" s="9"/>
      <c r="Q2" s="9"/>
      <c r="R2" s="10" t="s">
        <v>68</v>
      </c>
      <c r="S2" s="11"/>
    </row>
    <row r="3" spans="1:19" ht="18.75" customHeight="1" x14ac:dyDescent="0.15">
      <c r="A3" s="4"/>
      <c r="B3" s="4"/>
      <c r="C3" s="4"/>
      <c r="D3" s="5"/>
      <c r="E3" s="5"/>
      <c r="F3" s="6"/>
      <c r="G3" s="6"/>
      <c r="H3" s="225" t="s">
        <v>1</v>
      </c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12"/>
    </row>
    <row r="4" spans="1:19" ht="18.75" customHeight="1" x14ac:dyDescent="0.15">
      <c r="A4" s="226" t="s">
        <v>2</v>
      </c>
      <c r="B4" s="227"/>
      <c r="C4" s="228"/>
      <c r="D4" s="226" t="s">
        <v>3</v>
      </c>
      <c r="E4" s="227"/>
      <c r="F4" s="227"/>
      <c r="G4" s="228"/>
      <c r="H4" s="235" t="s">
        <v>4</v>
      </c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8.75" customHeight="1" x14ac:dyDescent="0.15">
      <c r="A5" s="229"/>
      <c r="B5" s="230"/>
      <c r="C5" s="231"/>
      <c r="D5" s="232"/>
      <c r="E5" s="233"/>
      <c r="F5" s="233"/>
      <c r="G5" s="234"/>
      <c r="H5" s="238" t="s">
        <v>5</v>
      </c>
      <c r="I5" s="239"/>
      <c r="J5" s="239"/>
      <c r="K5" s="240"/>
      <c r="L5" s="241" t="s">
        <v>6</v>
      </c>
      <c r="M5" s="242"/>
      <c r="N5" s="242"/>
      <c r="O5" s="243"/>
      <c r="P5" s="244" t="s">
        <v>7</v>
      </c>
      <c r="Q5" s="245"/>
      <c r="R5" s="245"/>
      <c r="S5" s="246"/>
    </row>
    <row r="6" spans="1:19" ht="21" customHeight="1" x14ac:dyDescent="0.15">
      <c r="A6" s="220" t="s">
        <v>8</v>
      </c>
      <c r="B6" s="207" t="s">
        <v>9</v>
      </c>
      <c r="C6" s="208"/>
      <c r="D6" s="13">
        <v>7149</v>
      </c>
      <c r="E6" s="14" t="s">
        <v>10</v>
      </c>
      <c r="F6" s="15">
        <v>124</v>
      </c>
      <c r="G6" s="16" t="s">
        <v>11</v>
      </c>
      <c r="H6" s="17">
        <v>6096</v>
      </c>
      <c r="I6" s="18" t="s">
        <v>12</v>
      </c>
      <c r="J6" s="19">
        <v>49</v>
      </c>
      <c r="K6" s="20" t="s">
        <v>13</v>
      </c>
      <c r="L6" s="17">
        <v>7241</v>
      </c>
      <c r="M6" s="18" t="s">
        <v>12</v>
      </c>
      <c r="N6" s="19">
        <v>119</v>
      </c>
      <c r="O6" s="20" t="s">
        <v>13</v>
      </c>
      <c r="P6" s="17">
        <v>13337</v>
      </c>
      <c r="Q6" s="18" t="s">
        <v>12</v>
      </c>
      <c r="R6" s="19">
        <v>168</v>
      </c>
      <c r="S6" s="20" t="s">
        <v>13</v>
      </c>
    </row>
    <row r="7" spans="1:19" ht="21" customHeight="1" x14ac:dyDescent="0.15">
      <c r="A7" s="221"/>
      <c r="B7" s="223" t="s">
        <v>14</v>
      </c>
      <c r="C7" s="210"/>
      <c r="D7" s="21">
        <v>5059</v>
      </c>
      <c r="E7" s="22" t="s">
        <v>12</v>
      </c>
      <c r="F7" s="23">
        <v>110</v>
      </c>
      <c r="G7" s="24" t="s">
        <v>13</v>
      </c>
      <c r="H7" s="25">
        <v>4336</v>
      </c>
      <c r="I7" s="26" t="s">
        <v>12</v>
      </c>
      <c r="J7" s="27">
        <v>88</v>
      </c>
      <c r="K7" s="28" t="s">
        <v>13</v>
      </c>
      <c r="L7" s="29">
        <v>4901</v>
      </c>
      <c r="M7" s="30" t="s">
        <v>12</v>
      </c>
      <c r="N7" s="31">
        <v>46</v>
      </c>
      <c r="O7" s="32" t="s">
        <v>13</v>
      </c>
      <c r="P7" s="33">
        <v>9237</v>
      </c>
      <c r="Q7" s="34" t="s">
        <v>12</v>
      </c>
      <c r="R7" s="35">
        <v>134</v>
      </c>
      <c r="S7" s="36" t="s">
        <v>13</v>
      </c>
    </row>
    <row r="8" spans="1:19" ht="21" customHeight="1" x14ac:dyDescent="0.15">
      <c r="A8" s="221"/>
      <c r="B8" s="37"/>
      <c r="C8" s="38" t="s">
        <v>15</v>
      </c>
      <c r="D8" s="39">
        <v>964</v>
      </c>
      <c r="E8" s="40" t="s">
        <v>12</v>
      </c>
      <c r="F8" s="41">
        <v>14</v>
      </c>
      <c r="G8" s="42" t="s">
        <v>13</v>
      </c>
      <c r="H8" s="33">
        <v>792</v>
      </c>
      <c r="I8" s="34" t="s">
        <v>12</v>
      </c>
      <c r="J8" s="35">
        <v>4</v>
      </c>
      <c r="K8" s="36" t="s">
        <v>13</v>
      </c>
      <c r="L8" s="29">
        <v>855</v>
      </c>
      <c r="M8" s="43" t="s">
        <v>12</v>
      </c>
      <c r="N8" s="44">
        <v>14</v>
      </c>
      <c r="O8" s="45" t="s">
        <v>13</v>
      </c>
      <c r="P8" s="25">
        <v>1647</v>
      </c>
      <c r="Q8" s="26" t="s">
        <v>12</v>
      </c>
      <c r="R8" s="27">
        <v>18</v>
      </c>
      <c r="S8" s="28" t="s">
        <v>13</v>
      </c>
    </row>
    <row r="9" spans="1:19" ht="21" customHeight="1" x14ac:dyDescent="0.15">
      <c r="A9" s="221"/>
      <c r="B9" s="46"/>
      <c r="C9" s="38" t="s">
        <v>16</v>
      </c>
      <c r="D9" s="39">
        <v>591</v>
      </c>
      <c r="E9" s="40" t="s">
        <v>12</v>
      </c>
      <c r="F9" s="41">
        <v>17</v>
      </c>
      <c r="G9" s="42" t="s">
        <v>13</v>
      </c>
      <c r="H9" s="33">
        <v>487</v>
      </c>
      <c r="I9" s="34" t="s">
        <v>12</v>
      </c>
      <c r="J9" s="35">
        <v>5</v>
      </c>
      <c r="K9" s="36" t="s">
        <v>13</v>
      </c>
      <c r="L9" s="29">
        <v>540</v>
      </c>
      <c r="M9" s="43" t="s">
        <v>12</v>
      </c>
      <c r="N9" s="44">
        <v>13</v>
      </c>
      <c r="O9" s="45" t="s">
        <v>13</v>
      </c>
      <c r="P9" s="25">
        <v>1027</v>
      </c>
      <c r="Q9" s="26" t="s">
        <v>12</v>
      </c>
      <c r="R9" s="27">
        <v>18</v>
      </c>
      <c r="S9" s="28" t="s">
        <v>13</v>
      </c>
    </row>
    <row r="10" spans="1:19" ht="21" customHeight="1" x14ac:dyDescent="0.15">
      <c r="A10" s="221"/>
      <c r="B10" s="223" t="s">
        <v>17</v>
      </c>
      <c r="C10" s="210"/>
      <c r="D10" s="39">
        <v>1871</v>
      </c>
      <c r="E10" s="40" t="s">
        <v>12</v>
      </c>
      <c r="F10" s="41">
        <v>38</v>
      </c>
      <c r="G10" s="42" t="s">
        <v>13</v>
      </c>
      <c r="H10" s="33">
        <v>1623</v>
      </c>
      <c r="I10" s="34" t="s">
        <v>12</v>
      </c>
      <c r="J10" s="35">
        <v>14</v>
      </c>
      <c r="K10" s="36" t="s">
        <v>13</v>
      </c>
      <c r="L10" s="29">
        <v>1965</v>
      </c>
      <c r="M10" s="43" t="s">
        <v>12</v>
      </c>
      <c r="N10" s="44">
        <v>29</v>
      </c>
      <c r="O10" s="45" t="s">
        <v>13</v>
      </c>
      <c r="P10" s="25">
        <v>3588</v>
      </c>
      <c r="Q10" s="26" t="s">
        <v>12</v>
      </c>
      <c r="R10" s="27">
        <v>43</v>
      </c>
      <c r="S10" s="28" t="s">
        <v>13</v>
      </c>
    </row>
    <row r="11" spans="1:19" ht="21" customHeight="1" x14ac:dyDescent="0.15">
      <c r="A11" s="221"/>
      <c r="B11" s="223" t="s">
        <v>18</v>
      </c>
      <c r="C11" s="210"/>
      <c r="D11" s="21">
        <v>1226</v>
      </c>
      <c r="E11" s="22" t="s">
        <v>12</v>
      </c>
      <c r="F11" s="23">
        <v>9</v>
      </c>
      <c r="G11" s="24" t="s">
        <v>13</v>
      </c>
      <c r="H11" s="25">
        <v>970</v>
      </c>
      <c r="I11" s="26" t="s">
        <v>12</v>
      </c>
      <c r="J11" s="27">
        <v>8</v>
      </c>
      <c r="K11" s="28" t="s">
        <v>13</v>
      </c>
      <c r="L11" s="29">
        <v>1170</v>
      </c>
      <c r="M11" s="43" t="s">
        <v>12</v>
      </c>
      <c r="N11" s="44">
        <v>5</v>
      </c>
      <c r="O11" s="45" t="s">
        <v>13</v>
      </c>
      <c r="P11" s="25">
        <v>2140</v>
      </c>
      <c r="Q11" s="26" t="s">
        <v>12</v>
      </c>
      <c r="R11" s="27">
        <v>13</v>
      </c>
      <c r="S11" s="28" t="s">
        <v>13</v>
      </c>
    </row>
    <row r="12" spans="1:19" ht="21" customHeight="1" x14ac:dyDescent="0.15">
      <c r="A12" s="221"/>
      <c r="B12" s="46"/>
      <c r="C12" s="47" t="s">
        <v>19</v>
      </c>
      <c r="D12" s="21">
        <v>54</v>
      </c>
      <c r="E12" s="22" t="s">
        <v>12</v>
      </c>
      <c r="F12" s="23">
        <v>0</v>
      </c>
      <c r="G12" s="24" t="s">
        <v>13</v>
      </c>
      <c r="H12" s="25">
        <v>40</v>
      </c>
      <c r="I12" s="26" t="s">
        <v>12</v>
      </c>
      <c r="J12" s="27">
        <v>0</v>
      </c>
      <c r="K12" s="28" t="s">
        <v>13</v>
      </c>
      <c r="L12" s="29">
        <v>46</v>
      </c>
      <c r="M12" s="43" t="s">
        <v>12</v>
      </c>
      <c r="N12" s="44">
        <v>0</v>
      </c>
      <c r="O12" s="45" t="s">
        <v>13</v>
      </c>
      <c r="P12" s="25">
        <v>86</v>
      </c>
      <c r="Q12" s="26" t="s">
        <v>12</v>
      </c>
      <c r="R12" s="27">
        <v>0</v>
      </c>
      <c r="S12" s="28" t="s">
        <v>13</v>
      </c>
    </row>
    <row r="13" spans="1:19" ht="21" customHeight="1" x14ac:dyDescent="0.15">
      <c r="A13" s="221"/>
      <c r="B13" s="209" t="s">
        <v>20</v>
      </c>
      <c r="C13" s="210"/>
      <c r="D13" s="21">
        <v>511</v>
      </c>
      <c r="E13" s="22" t="s">
        <v>12</v>
      </c>
      <c r="F13" s="23">
        <v>0</v>
      </c>
      <c r="G13" s="24" t="s">
        <v>13</v>
      </c>
      <c r="H13" s="25">
        <v>409</v>
      </c>
      <c r="I13" s="26" t="s">
        <v>12</v>
      </c>
      <c r="J13" s="27">
        <v>0</v>
      </c>
      <c r="K13" s="28" t="s">
        <v>13</v>
      </c>
      <c r="L13" s="29">
        <v>481</v>
      </c>
      <c r="M13" s="43" t="s">
        <v>12</v>
      </c>
      <c r="N13" s="44">
        <v>2</v>
      </c>
      <c r="O13" s="45" t="s">
        <v>13</v>
      </c>
      <c r="P13" s="25">
        <v>890</v>
      </c>
      <c r="Q13" s="26" t="s">
        <v>12</v>
      </c>
      <c r="R13" s="27">
        <v>2</v>
      </c>
      <c r="S13" s="28" t="s">
        <v>13</v>
      </c>
    </row>
    <row r="14" spans="1:19" ht="21" customHeight="1" x14ac:dyDescent="0.15">
      <c r="A14" s="221"/>
      <c r="B14" s="209" t="s">
        <v>21</v>
      </c>
      <c r="C14" s="210"/>
      <c r="D14" s="21">
        <v>835</v>
      </c>
      <c r="E14" s="22" t="s">
        <v>12</v>
      </c>
      <c r="F14" s="23">
        <v>9</v>
      </c>
      <c r="G14" s="24" t="s">
        <v>13</v>
      </c>
      <c r="H14" s="25">
        <v>661</v>
      </c>
      <c r="I14" s="26" t="s">
        <v>12</v>
      </c>
      <c r="J14" s="27">
        <v>1</v>
      </c>
      <c r="K14" s="28" t="s">
        <v>13</v>
      </c>
      <c r="L14" s="29">
        <v>788</v>
      </c>
      <c r="M14" s="43" t="s">
        <v>12</v>
      </c>
      <c r="N14" s="44">
        <v>10</v>
      </c>
      <c r="O14" s="45" t="s">
        <v>13</v>
      </c>
      <c r="P14" s="25">
        <v>1449</v>
      </c>
      <c r="Q14" s="26" t="s">
        <v>12</v>
      </c>
      <c r="R14" s="27">
        <v>11</v>
      </c>
      <c r="S14" s="28" t="s">
        <v>13</v>
      </c>
    </row>
    <row r="15" spans="1:19" ht="21" customHeight="1" x14ac:dyDescent="0.15">
      <c r="A15" s="221"/>
      <c r="B15" s="209" t="s">
        <v>22</v>
      </c>
      <c r="C15" s="210"/>
      <c r="D15" s="21">
        <v>246</v>
      </c>
      <c r="E15" s="22" t="s">
        <v>12</v>
      </c>
      <c r="F15" s="23">
        <v>0</v>
      </c>
      <c r="G15" s="24" t="s">
        <v>13</v>
      </c>
      <c r="H15" s="25">
        <v>251</v>
      </c>
      <c r="I15" s="26" t="s">
        <v>12</v>
      </c>
      <c r="J15" s="27">
        <v>0</v>
      </c>
      <c r="K15" s="28" t="s">
        <v>13</v>
      </c>
      <c r="L15" s="29">
        <v>254</v>
      </c>
      <c r="M15" s="43" t="s">
        <v>12</v>
      </c>
      <c r="N15" s="44">
        <v>0</v>
      </c>
      <c r="O15" s="45" t="s">
        <v>13</v>
      </c>
      <c r="P15" s="25">
        <v>505</v>
      </c>
      <c r="Q15" s="26" t="s">
        <v>12</v>
      </c>
      <c r="R15" s="27">
        <v>0</v>
      </c>
      <c r="S15" s="28" t="s">
        <v>13</v>
      </c>
    </row>
    <row r="16" spans="1:19" ht="21" customHeight="1" x14ac:dyDescent="0.15">
      <c r="A16" s="221"/>
      <c r="B16" s="209" t="s">
        <v>23</v>
      </c>
      <c r="C16" s="210"/>
      <c r="D16" s="21">
        <v>56</v>
      </c>
      <c r="E16" s="22" t="s">
        <v>12</v>
      </c>
      <c r="F16" s="23">
        <v>0</v>
      </c>
      <c r="G16" s="24" t="s">
        <v>13</v>
      </c>
      <c r="H16" s="25">
        <v>41</v>
      </c>
      <c r="I16" s="26" t="s">
        <v>12</v>
      </c>
      <c r="J16" s="27">
        <v>0</v>
      </c>
      <c r="K16" s="28" t="s">
        <v>13</v>
      </c>
      <c r="L16" s="29">
        <v>58</v>
      </c>
      <c r="M16" s="43" t="s">
        <v>12</v>
      </c>
      <c r="N16" s="44">
        <v>0</v>
      </c>
      <c r="O16" s="45" t="s">
        <v>13</v>
      </c>
      <c r="P16" s="25">
        <v>99</v>
      </c>
      <c r="Q16" s="26" t="s">
        <v>12</v>
      </c>
      <c r="R16" s="27">
        <v>0</v>
      </c>
      <c r="S16" s="28" t="s">
        <v>13</v>
      </c>
    </row>
    <row r="17" spans="1:19" ht="21" customHeight="1" x14ac:dyDescent="0.15">
      <c r="A17" s="221"/>
      <c r="B17" s="209" t="s">
        <v>24</v>
      </c>
      <c r="C17" s="210"/>
      <c r="D17" s="21">
        <v>1</v>
      </c>
      <c r="E17" s="22" t="s">
        <v>12</v>
      </c>
      <c r="F17" s="23">
        <v>0</v>
      </c>
      <c r="G17" s="24" t="s">
        <v>13</v>
      </c>
      <c r="H17" s="25">
        <v>1</v>
      </c>
      <c r="I17" s="26" t="s">
        <v>12</v>
      </c>
      <c r="J17" s="27">
        <v>0</v>
      </c>
      <c r="K17" s="28" t="s">
        <v>13</v>
      </c>
      <c r="L17" s="29">
        <v>1</v>
      </c>
      <c r="M17" s="43" t="s">
        <v>12</v>
      </c>
      <c r="N17" s="44">
        <v>0</v>
      </c>
      <c r="O17" s="45" t="s">
        <v>13</v>
      </c>
      <c r="P17" s="25">
        <v>2</v>
      </c>
      <c r="Q17" s="26" t="s">
        <v>12</v>
      </c>
      <c r="R17" s="27">
        <v>0</v>
      </c>
      <c r="S17" s="28" t="s">
        <v>13</v>
      </c>
    </row>
    <row r="18" spans="1:19" ht="21" customHeight="1" x14ac:dyDescent="0.15">
      <c r="A18" s="221"/>
      <c r="B18" s="209" t="s">
        <v>25</v>
      </c>
      <c r="C18" s="210"/>
      <c r="D18" s="21">
        <v>387</v>
      </c>
      <c r="E18" s="22" t="s">
        <v>12</v>
      </c>
      <c r="F18" s="23">
        <v>0</v>
      </c>
      <c r="G18" s="24" t="s">
        <v>13</v>
      </c>
      <c r="H18" s="25">
        <v>312</v>
      </c>
      <c r="I18" s="26" t="s">
        <v>12</v>
      </c>
      <c r="J18" s="27">
        <v>0</v>
      </c>
      <c r="K18" s="28" t="s">
        <v>13</v>
      </c>
      <c r="L18" s="29">
        <v>242</v>
      </c>
      <c r="M18" s="30" t="s">
        <v>12</v>
      </c>
      <c r="N18" s="31">
        <v>0</v>
      </c>
      <c r="O18" s="32" t="s">
        <v>13</v>
      </c>
      <c r="P18" s="33">
        <v>554</v>
      </c>
      <c r="Q18" s="34" t="s">
        <v>12</v>
      </c>
      <c r="R18" s="35">
        <v>0</v>
      </c>
      <c r="S18" s="36" t="s">
        <v>13</v>
      </c>
    </row>
    <row r="19" spans="1:19" ht="21" customHeight="1" x14ac:dyDescent="0.15">
      <c r="A19" s="222"/>
      <c r="B19" s="211" t="s">
        <v>26</v>
      </c>
      <c r="C19" s="212"/>
      <c r="D19" s="48">
        <v>17341</v>
      </c>
      <c r="E19" s="49" t="s">
        <v>12</v>
      </c>
      <c r="F19" s="50">
        <v>290</v>
      </c>
      <c r="G19" s="51" t="s">
        <v>13</v>
      </c>
      <c r="H19" s="48">
        <v>14700</v>
      </c>
      <c r="I19" s="49" t="s">
        <v>12</v>
      </c>
      <c r="J19" s="52">
        <v>160</v>
      </c>
      <c r="K19" s="53" t="s">
        <v>13</v>
      </c>
      <c r="L19" s="48">
        <v>17101</v>
      </c>
      <c r="M19" s="49" t="s">
        <v>12</v>
      </c>
      <c r="N19" s="52">
        <v>211</v>
      </c>
      <c r="O19" s="53" t="s">
        <v>13</v>
      </c>
      <c r="P19" s="48">
        <v>31801</v>
      </c>
      <c r="Q19" s="49" t="s">
        <v>12</v>
      </c>
      <c r="R19" s="52">
        <v>371</v>
      </c>
      <c r="S19" s="53" t="s">
        <v>13</v>
      </c>
    </row>
    <row r="20" spans="1:19" ht="21" customHeight="1" x14ac:dyDescent="0.15">
      <c r="A20" s="213" t="s">
        <v>27</v>
      </c>
      <c r="B20" s="207" t="s">
        <v>28</v>
      </c>
      <c r="C20" s="208"/>
      <c r="D20" s="13">
        <v>404</v>
      </c>
      <c r="E20" s="14" t="s">
        <v>12</v>
      </c>
      <c r="F20" s="15">
        <v>36</v>
      </c>
      <c r="G20" s="16" t="s">
        <v>13</v>
      </c>
      <c r="H20" s="54">
        <v>327</v>
      </c>
      <c r="I20" s="55" t="s">
        <v>12</v>
      </c>
      <c r="J20" s="56">
        <v>39</v>
      </c>
      <c r="K20" s="57" t="s">
        <v>13</v>
      </c>
      <c r="L20" s="54">
        <v>344</v>
      </c>
      <c r="M20" s="55" t="s">
        <v>12</v>
      </c>
      <c r="N20" s="56">
        <v>13</v>
      </c>
      <c r="O20" s="57" t="s">
        <v>13</v>
      </c>
      <c r="P20" s="17">
        <v>671</v>
      </c>
      <c r="Q20" s="18" t="s">
        <v>12</v>
      </c>
      <c r="R20" s="19">
        <v>52</v>
      </c>
      <c r="S20" s="20" t="s">
        <v>13</v>
      </c>
    </row>
    <row r="21" spans="1:19" ht="21" customHeight="1" x14ac:dyDescent="0.15">
      <c r="A21" s="215"/>
      <c r="B21" s="216" t="s">
        <v>26</v>
      </c>
      <c r="C21" s="217"/>
      <c r="D21" s="58">
        <v>404</v>
      </c>
      <c r="E21" s="59" t="s">
        <v>12</v>
      </c>
      <c r="F21" s="60">
        <v>36</v>
      </c>
      <c r="G21" s="61" t="s">
        <v>13</v>
      </c>
      <c r="H21" s="62">
        <v>327</v>
      </c>
      <c r="I21" s="63" t="s">
        <v>12</v>
      </c>
      <c r="J21" s="64">
        <v>39</v>
      </c>
      <c r="K21" s="65" t="s">
        <v>13</v>
      </c>
      <c r="L21" s="62">
        <v>344</v>
      </c>
      <c r="M21" s="63" t="s">
        <v>12</v>
      </c>
      <c r="N21" s="64">
        <v>13</v>
      </c>
      <c r="O21" s="65" t="s">
        <v>13</v>
      </c>
      <c r="P21" s="66">
        <v>671</v>
      </c>
      <c r="Q21" s="59" t="s">
        <v>12</v>
      </c>
      <c r="R21" s="67">
        <v>52</v>
      </c>
      <c r="S21" s="68" t="s">
        <v>13</v>
      </c>
    </row>
    <row r="22" spans="1:19" ht="21" customHeight="1" x14ac:dyDescent="0.15">
      <c r="A22" s="213" t="s">
        <v>29</v>
      </c>
      <c r="B22" s="218" t="s">
        <v>30</v>
      </c>
      <c r="C22" s="219"/>
      <c r="D22" s="39">
        <v>390</v>
      </c>
      <c r="E22" s="40" t="s">
        <v>12</v>
      </c>
      <c r="F22" s="41">
        <v>25</v>
      </c>
      <c r="G22" s="42" t="s">
        <v>13</v>
      </c>
      <c r="H22" s="69">
        <v>318</v>
      </c>
      <c r="I22" s="30" t="s">
        <v>12</v>
      </c>
      <c r="J22" s="31">
        <v>6</v>
      </c>
      <c r="K22" s="32" t="s">
        <v>13</v>
      </c>
      <c r="L22" s="54">
        <v>361</v>
      </c>
      <c r="M22" s="55" t="s">
        <v>12</v>
      </c>
      <c r="N22" s="56">
        <v>20</v>
      </c>
      <c r="O22" s="57" t="s">
        <v>13</v>
      </c>
      <c r="P22" s="70">
        <v>679</v>
      </c>
      <c r="Q22" s="71" t="s">
        <v>12</v>
      </c>
      <c r="R22" s="72">
        <v>26</v>
      </c>
      <c r="S22" s="73" t="s">
        <v>13</v>
      </c>
    </row>
    <row r="23" spans="1:19" ht="21" customHeight="1" x14ac:dyDescent="0.15">
      <c r="A23" s="214"/>
      <c r="B23" s="209" t="s">
        <v>31</v>
      </c>
      <c r="C23" s="210"/>
      <c r="D23" s="39">
        <v>700</v>
      </c>
      <c r="E23" s="40">
        <v>700</v>
      </c>
      <c r="F23" s="41">
        <v>19</v>
      </c>
      <c r="G23" s="42" t="s">
        <v>13</v>
      </c>
      <c r="H23" s="69">
        <v>645</v>
      </c>
      <c r="I23" s="30" t="s">
        <v>12</v>
      </c>
      <c r="J23" s="31">
        <v>8</v>
      </c>
      <c r="K23" s="32" t="s">
        <v>13</v>
      </c>
      <c r="L23" s="69">
        <v>725</v>
      </c>
      <c r="M23" s="30" t="s">
        <v>12</v>
      </c>
      <c r="N23" s="31">
        <v>15</v>
      </c>
      <c r="O23" s="32" t="s">
        <v>13</v>
      </c>
      <c r="P23" s="25">
        <v>1370</v>
      </c>
      <c r="Q23" s="26" t="s">
        <v>12</v>
      </c>
      <c r="R23" s="27">
        <v>23</v>
      </c>
      <c r="S23" s="28" t="s">
        <v>13</v>
      </c>
    </row>
    <row r="24" spans="1:19" ht="21" customHeight="1" x14ac:dyDescent="0.15">
      <c r="A24" s="215"/>
      <c r="B24" s="211" t="s">
        <v>26</v>
      </c>
      <c r="C24" s="212"/>
      <c r="D24" s="74">
        <v>1090</v>
      </c>
      <c r="E24" s="75" t="s">
        <v>12</v>
      </c>
      <c r="F24" s="50">
        <v>44</v>
      </c>
      <c r="G24" s="51" t="s">
        <v>13</v>
      </c>
      <c r="H24" s="48">
        <v>963</v>
      </c>
      <c r="I24" s="49" t="s">
        <v>12</v>
      </c>
      <c r="J24" s="52">
        <v>14</v>
      </c>
      <c r="K24" s="53" t="s">
        <v>13</v>
      </c>
      <c r="L24" s="48">
        <v>1086</v>
      </c>
      <c r="M24" s="63" t="s">
        <v>12</v>
      </c>
      <c r="N24" s="64">
        <v>35</v>
      </c>
      <c r="O24" s="65" t="s">
        <v>13</v>
      </c>
      <c r="P24" s="66">
        <v>2049</v>
      </c>
      <c r="Q24" s="59" t="s">
        <v>12</v>
      </c>
      <c r="R24" s="67">
        <v>49</v>
      </c>
      <c r="S24" s="68" t="s">
        <v>13</v>
      </c>
    </row>
    <row r="25" spans="1:19" ht="21" customHeight="1" x14ac:dyDescent="0.15">
      <c r="A25" s="213" t="s">
        <v>32</v>
      </c>
      <c r="B25" s="207" t="s">
        <v>33</v>
      </c>
      <c r="C25" s="208"/>
      <c r="D25" s="39">
        <v>390</v>
      </c>
      <c r="E25" s="40" t="s">
        <v>12</v>
      </c>
      <c r="F25" s="41">
        <v>1</v>
      </c>
      <c r="G25" s="42" t="s">
        <v>13</v>
      </c>
      <c r="H25" s="69">
        <v>320</v>
      </c>
      <c r="I25" s="30" t="s">
        <v>12</v>
      </c>
      <c r="J25" s="31">
        <v>2</v>
      </c>
      <c r="K25" s="32" t="s">
        <v>13</v>
      </c>
      <c r="L25" s="69">
        <v>365</v>
      </c>
      <c r="M25" s="30" t="s">
        <v>12</v>
      </c>
      <c r="N25" s="31">
        <v>0</v>
      </c>
      <c r="O25" s="32" t="s">
        <v>13</v>
      </c>
      <c r="P25" s="33">
        <v>685</v>
      </c>
      <c r="Q25" s="34" t="s">
        <v>12</v>
      </c>
      <c r="R25" s="35">
        <v>2</v>
      </c>
      <c r="S25" s="36" t="s">
        <v>13</v>
      </c>
    </row>
    <row r="26" spans="1:19" ht="21" customHeight="1" x14ac:dyDescent="0.15">
      <c r="A26" s="214"/>
      <c r="B26" s="209" t="s">
        <v>34</v>
      </c>
      <c r="C26" s="210"/>
      <c r="D26" s="21">
        <v>227</v>
      </c>
      <c r="E26" s="22" t="s">
        <v>12</v>
      </c>
      <c r="F26" s="23">
        <v>0</v>
      </c>
      <c r="G26" s="24" t="s">
        <v>13</v>
      </c>
      <c r="H26" s="29">
        <v>196</v>
      </c>
      <c r="I26" s="43" t="s">
        <v>12</v>
      </c>
      <c r="J26" s="44">
        <v>0</v>
      </c>
      <c r="K26" s="45" t="s">
        <v>13</v>
      </c>
      <c r="L26" s="29">
        <v>194</v>
      </c>
      <c r="M26" s="43" t="s">
        <v>12</v>
      </c>
      <c r="N26" s="44">
        <v>0</v>
      </c>
      <c r="O26" s="45" t="s">
        <v>13</v>
      </c>
      <c r="P26" s="25">
        <v>390</v>
      </c>
      <c r="Q26" s="26" t="s">
        <v>12</v>
      </c>
      <c r="R26" s="27">
        <v>0</v>
      </c>
      <c r="S26" s="28" t="s">
        <v>13</v>
      </c>
    </row>
    <row r="27" spans="1:19" ht="21" customHeight="1" x14ac:dyDescent="0.15">
      <c r="A27" s="215"/>
      <c r="B27" s="211" t="s">
        <v>35</v>
      </c>
      <c r="C27" s="212"/>
      <c r="D27" s="74">
        <v>617</v>
      </c>
      <c r="E27" s="75" t="s">
        <v>12</v>
      </c>
      <c r="F27" s="50">
        <v>1</v>
      </c>
      <c r="G27" s="51" t="s">
        <v>13</v>
      </c>
      <c r="H27" s="48">
        <v>516</v>
      </c>
      <c r="I27" s="49" t="s">
        <v>12</v>
      </c>
      <c r="J27" s="52">
        <v>2</v>
      </c>
      <c r="K27" s="53" t="s">
        <v>13</v>
      </c>
      <c r="L27" s="48">
        <v>559</v>
      </c>
      <c r="M27" s="49" t="s">
        <v>12</v>
      </c>
      <c r="N27" s="52">
        <v>0</v>
      </c>
      <c r="O27" s="53" t="s">
        <v>13</v>
      </c>
      <c r="P27" s="76">
        <v>1075</v>
      </c>
      <c r="Q27" s="75" t="s">
        <v>12</v>
      </c>
      <c r="R27" s="77">
        <v>2</v>
      </c>
      <c r="S27" s="78" t="s">
        <v>13</v>
      </c>
    </row>
    <row r="28" spans="1:19" ht="21" customHeight="1" x14ac:dyDescent="0.15">
      <c r="A28" s="213" t="s">
        <v>36</v>
      </c>
      <c r="B28" s="207" t="s">
        <v>37</v>
      </c>
      <c r="C28" s="208"/>
      <c r="D28" s="39">
        <v>905</v>
      </c>
      <c r="E28" s="40" t="s">
        <v>12</v>
      </c>
      <c r="F28" s="41">
        <v>12</v>
      </c>
      <c r="G28" s="42" t="s">
        <v>13</v>
      </c>
      <c r="H28" s="69">
        <v>738</v>
      </c>
      <c r="I28" s="30" t="s">
        <v>12</v>
      </c>
      <c r="J28" s="31">
        <v>10</v>
      </c>
      <c r="K28" s="32" t="s">
        <v>13</v>
      </c>
      <c r="L28" s="69">
        <v>833</v>
      </c>
      <c r="M28" s="30" t="s">
        <v>12</v>
      </c>
      <c r="N28" s="31">
        <v>4</v>
      </c>
      <c r="O28" s="32" t="s">
        <v>13</v>
      </c>
      <c r="P28" s="33">
        <v>1571</v>
      </c>
      <c r="Q28" s="34" t="s">
        <v>12</v>
      </c>
      <c r="R28" s="35">
        <v>14</v>
      </c>
      <c r="S28" s="36" t="s">
        <v>13</v>
      </c>
    </row>
    <row r="29" spans="1:19" ht="21" customHeight="1" x14ac:dyDescent="0.15">
      <c r="A29" s="214"/>
      <c r="B29" s="209" t="s">
        <v>38</v>
      </c>
      <c r="C29" s="210"/>
      <c r="D29" s="21">
        <v>204</v>
      </c>
      <c r="E29" s="22" t="s">
        <v>12</v>
      </c>
      <c r="F29" s="23">
        <v>0</v>
      </c>
      <c r="G29" s="24" t="s">
        <v>13</v>
      </c>
      <c r="H29" s="29">
        <v>178</v>
      </c>
      <c r="I29" s="43" t="s">
        <v>12</v>
      </c>
      <c r="J29" s="44">
        <v>0</v>
      </c>
      <c r="K29" s="45" t="s">
        <v>13</v>
      </c>
      <c r="L29" s="29">
        <v>201</v>
      </c>
      <c r="M29" s="43" t="s">
        <v>12</v>
      </c>
      <c r="N29" s="44">
        <v>0</v>
      </c>
      <c r="O29" s="45" t="s">
        <v>13</v>
      </c>
      <c r="P29" s="25">
        <v>379</v>
      </c>
      <c r="Q29" s="26" t="s">
        <v>12</v>
      </c>
      <c r="R29" s="27">
        <v>0</v>
      </c>
      <c r="S29" s="28" t="s">
        <v>13</v>
      </c>
    </row>
    <row r="30" spans="1:19" ht="21" customHeight="1" x14ac:dyDescent="0.15">
      <c r="A30" s="215"/>
      <c r="B30" s="211" t="s">
        <v>35</v>
      </c>
      <c r="C30" s="212"/>
      <c r="D30" s="74">
        <v>1109</v>
      </c>
      <c r="E30" s="75" t="s">
        <v>12</v>
      </c>
      <c r="F30" s="50">
        <v>12</v>
      </c>
      <c r="G30" s="51" t="s">
        <v>13</v>
      </c>
      <c r="H30" s="48">
        <v>916</v>
      </c>
      <c r="I30" s="49" t="s">
        <v>12</v>
      </c>
      <c r="J30" s="52">
        <v>10</v>
      </c>
      <c r="K30" s="53" t="s">
        <v>13</v>
      </c>
      <c r="L30" s="48">
        <v>1034</v>
      </c>
      <c r="M30" s="49" t="s">
        <v>12</v>
      </c>
      <c r="N30" s="52">
        <v>4</v>
      </c>
      <c r="O30" s="53" t="s">
        <v>13</v>
      </c>
      <c r="P30" s="76">
        <v>1950</v>
      </c>
      <c r="Q30" s="75" t="s">
        <v>12</v>
      </c>
      <c r="R30" s="77">
        <v>14</v>
      </c>
      <c r="S30" s="78" t="s">
        <v>13</v>
      </c>
    </row>
    <row r="31" spans="1:19" ht="21" customHeight="1" x14ac:dyDescent="0.15">
      <c r="A31" s="204" t="s">
        <v>39</v>
      </c>
      <c r="B31" s="207" t="s">
        <v>40</v>
      </c>
      <c r="C31" s="208"/>
      <c r="D31" s="39">
        <v>396</v>
      </c>
      <c r="E31" s="40" t="s">
        <v>12</v>
      </c>
      <c r="F31" s="41">
        <v>0</v>
      </c>
      <c r="G31" s="42" t="s">
        <v>13</v>
      </c>
      <c r="H31" s="69">
        <v>353</v>
      </c>
      <c r="I31" s="30" t="s">
        <v>12</v>
      </c>
      <c r="J31" s="31">
        <v>0</v>
      </c>
      <c r="K31" s="32" t="s">
        <v>13</v>
      </c>
      <c r="L31" s="69">
        <v>390</v>
      </c>
      <c r="M31" s="30" t="s">
        <v>12</v>
      </c>
      <c r="N31" s="31">
        <v>1</v>
      </c>
      <c r="O31" s="32" t="s">
        <v>13</v>
      </c>
      <c r="P31" s="33">
        <v>743</v>
      </c>
      <c r="Q31" s="34" t="s">
        <v>12</v>
      </c>
      <c r="R31" s="35">
        <v>1</v>
      </c>
      <c r="S31" s="36" t="s">
        <v>13</v>
      </c>
    </row>
    <row r="32" spans="1:19" ht="21" customHeight="1" x14ac:dyDescent="0.15">
      <c r="A32" s="205"/>
      <c r="B32" s="209" t="s">
        <v>41</v>
      </c>
      <c r="C32" s="210"/>
      <c r="D32" s="21">
        <v>257</v>
      </c>
      <c r="E32" s="22" t="s">
        <v>12</v>
      </c>
      <c r="F32" s="23">
        <v>0</v>
      </c>
      <c r="G32" s="24" t="s">
        <v>13</v>
      </c>
      <c r="H32" s="29">
        <v>247</v>
      </c>
      <c r="I32" s="43" t="s">
        <v>12</v>
      </c>
      <c r="J32" s="44">
        <v>0</v>
      </c>
      <c r="K32" s="45" t="s">
        <v>13</v>
      </c>
      <c r="L32" s="29">
        <v>260</v>
      </c>
      <c r="M32" s="43" t="s">
        <v>12</v>
      </c>
      <c r="N32" s="44">
        <v>0</v>
      </c>
      <c r="O32" s="45" t="s">
        <v>13</v>
      </c>
      <c r="P32" s="25">
        <v>507</v>
      </c>
      <c r="Q32" s="26" t="s">
        <v>12</v>
      </c>
      <c r="R32" s="27">
        <v>0</v>
      </c>
      <c r="S32" s="28" t="s">
        <v>13</v>
      </c>
    </row>
    <row r="33" spans="1:19" ht="21" customHeight="1" x14ac:dyDescent="0.15">
      <c r="A33" s="206"/>
      <c r="B33" s="211" t="s">
        <v>35</v>
      </c>
      <c r="C33" s="212"/>
      <c r="D33" s="74">
        <v>653</v>
      </c>
      <c r="E33" s="75" t="s">
        <v>12</v>
      </c>
      <c r="F33" s="50">
        <v>0</v>
      </c>
      <c r="G33" s="51" t="s">
        <v>13</v>
      </c>
      <c r="H33" s="48">
        <v>600</v>
      </c>
      <c r="I33" s="49" t="s">
        <v>12</v>
      </c>
      <c r="J33" s="52">
        <v>0</v>
      </c>
      <c r="K33" s="53" t="s">
        <v>13</v>
      </c>
      <c r="L33" s="48">
        <v>650</v>
      </c>
      <c r="M33" s="49" t="s">
        <v>12</v>
      </c>
      <c r="N33" s="52">
        <v>1</v>
      </c>
      <c r="O33" s="53" t="s">
        <v>13</v>
      </c>
      <c r="P33" s="76">
        <v>1250</v>
      </c>
      <c r="Q33" s="75" t="s">
        <v>12</v>
      </c>
      <c r="R33" s="77">
        <v>1</v>
      </c>
      <c r="S33" s="78" t="s">
        <v>13</v>
      </c>
    </row>
    <row r="34" spans="1:19" ht="21" customHeight="1" x14ac:dyDescent="0.15">
      <c r="A34" s="213" t="s">
        <v>42</v>
      </c>
      <c r="B34" s="207" t="s">
        <v>43</v>
      </c>
      <c r="C34" s="208"/>
      <c r="D34" s="13">
        <v>352</v>
      </c>
      <c r="E34" s="14" t="s">
        <v>12</v>
      </c>
      <c r="F34" s="15">
        <v>0</v>
      </c>
      <c r="G34" s="16" t="s">
        <v>13</v>
      </c>
      <c r="H34" s="54">
        <v>302</v>
      </c>
      <c r="I34" s="55" t="s">
        <v>12</v>
      </c>
      <c r="J34" s="56">
        <v>0</v>
      </c>
      <c r="K34" s="57" t="s">
        <v>13</v>
      </c>
      <c r="L34" s="54">
        <v>347</v>
      </c>
      <c r="M34" s="55" t="s">
        <v>12</v>
      </c>
      <c r="N34" s="56">
        <v>1</v>
      </c>
      <c r="O34" s="57" t="s">
        <v>13</v>
      </c>
      <c r="P34" s="17">
        <v>649</v>
      </c>
      <c r="Q34" s="18" t="s">
        <v>12</v>
      </c>
      <c r="R34" s="19">
        <v>1</v>
      </c>
      <c r="S34" s="20" t="s">
        <v>13</v>
      </c>
    </row>
    <row r="35" spans="1:19" ht="21" customHeight="1" x14ac:dyDescent="0.15">
      <c r="A35" s="214"/>
      <c r="B35" s="209" t="s">
        <v>44</v>
      </c>
      <c r="C35" s="210"/>
      <c r="D35" s="21">
        <v>299</v>
      </c>
      <c r="E35" s="22" t="s">
        <v>12</v>
      </c>
      <c r="F35" s="23">
        <v>1</v>
      </c>
      <c r="G35" s="24" t="s">
        <v>13</v>
      </c>
      <c r="H35" s="29">
        <v>275</v>
      </c>
      <c r="I35" s="43" t="s">
        <v>12</v>
      </c>
      <c r="J35" s="44">
        <v>2</v>
      </c>
      <c r="K35" s="45" t="s">
        <v>13</v>
      </c>
      <c r="L35" s="29">
        <v>308</v>
      </c>
      <c r="M35" s="43" t="s">
        <v>12</v>
      </c>
      <c r="N35" s="44">
        <v>1</v>
      </c>
      <c r="O35" s="45" t="s">
        <v>13</v>
      </c>
      <c r="P35" s="25">
        <v>583</v>
      </c>
      <c r="Q35" s="26" t="s">
        <v>12</v>
      </c>
      <c r="R35" s="27">
        <v>3</v>
      </c>
      <c r="S35" s="28" t="s">
        <v>13</v>
      </c>
    </row>
    <row r="36" spans="1:19" ht="21" customHeight="1" x14ac:dyDescent="0.15">
      <c r="A36" s="215"/>
      <c r="B36" s="211" t="s">
        <v>35</v>
      </c>
      <c r="C36" s="212"/>
      <c r="D36" s="74">
        <v>651</v>
      </c>
      <c r="E36" s="75" t="s">
        <v>12</v>
      </c>
      <c r="F36" s="50">
        <v>1</v>
      </c>
      <c r="G36" s="51" t="s">
        <v>13</v>
      </c>
      <c r="H36" s="48">
        <v>577</v>
      </c>
      <c r="I36" s="49" t="s">
        <v>12</v>
      </c>
      <c r="J36" s="52">
        <v>2</v>
      </c>
      <c r="K36" s="53" t="s">
        <v>13</v>
      </c>
      <c r="L36" s="48">
        <v>655</v>
      </c>
      <c r="M36" s="49" t="s">
        <v>12</v>
      </c>
      <c r="N36" s="52">
        <v>2</v>
      </c>
      <c r="O36" s="53" t="s">
        <v>13</v>
      </c>
      <c r="P36" s="76">
        <v>1232</v>
      </c>
      <c r="Q36" s="75" t="s">
        <v>12</v>
      </c>
      <c r="R36" s="77">
        <v>4</v>
      </c>
      <c r="S36" s="78" t="s">
        <v>13</v>
      </c>
    </row>
    <row r="37" spans="1:19" ht="21" customHeight="1" x14ac:dyDescent="0.15">
      <c r="A37" s="199" t="s">
        <v>45</v>
      </c>
      <c r="B37" s="200"/>
      <c r="C37" s="201"/>
      <c r="D37" s="79">
        <v>21865</v>
      </c>
      <c r="E37" s="80" t="s">
        <v>12</v>
      </c>
      <c r="F37" s="81">
        <v>384</v>
      </c>
      <c r="G37" s="82" t="s">
        <v>13</v>
      </c>
      <c r="H37" s="83">
        <v>18599</v>
      </c>
      <c r="I37" s="84" t="s">
        <v>12</v>
      </c>
      <c r="J37" s="85">
        <v>227</v>
      </c>
      <c r="K37" s="86" t="s">
        <v>13</v>
      </c>
      <c r="L37" s="83">
        <v>21429</v>
      </c>
      <c r="M37" s="84" t="s">
        <v>12</v>
      </c>
      <c r="N37" s="85">
        <v>266</v>
      </c>
      <c r="O37" s="86" t="s">
        <v>13</v>
      </c>
      <c r="P37" s="87">
        <v>40028</v>
      </c>
      <c r="Q37" s="80" t="s">
        <v>12</v>
      </c>
      <c r="R37" s="88">
        <v>493</v>
      </c>
      <c r="S37" s="89" t="s">
        <v>13</v>
      </c>
    </row>
    <row r="38" spans="1:19" s="90" customFormat="1" ht="28.5" customHeight="1" x14ac:dyDescent="0.15">
      <c r="A38" s="202" t="s">
        <v>46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</row>
    <row r="39" spans="1:19" s="90" customFormat="1" ht="2.25" customHeight="1" x14ac:dyDescent="0.15">
      <c r="A39" s="91" t="s">
        <v>47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</row>
    <row r="40" spans="1:19" s="90" customFormat="1" ht="27.75" customHeight="1" x14ac:dyDescent="0.15">
      <c r="A40" s="203" t="s">
        <v>48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</row>
    <row r="41" spans="1:19" x14ac:dyDescent="0.15">
      <c r="A41" s="92" t="s">
        <v>47</v>
      </c>
    </row>
  </sheetData>
  <mergeCells count="46">
    <mergeCell ref="A1:R1"/>
    <mergeCell ref="H3:R3"/>
    <mergeCell ref="A4:C5"/>
    <mergeCell ref="D4:G5"/>
    <mergeCell ref="H4:S4"/>
    <mergeCell ref="H5:K5"/>
    <mergeCell ref="L5:O5"/>
    <mergeCell ref="P5:S5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20:A21"/>
    <mergeCell ref="B20:C20"/>
    <mergeCell ref="B21:C21"/>
    <mergeCell ref="A25:A27"/>
    <mergeCell ref="B25:C25"/>
    <mergeCell ref="B26:C26"/>
    <mergeCell ref="B27:C27"/>
    <mergeCell ref="A22:A24"/>
    <mergeCell ref="B22:C22"/>
    <mergeCell ref="B23:C23"/>
    <mergeCell ref="B24:C24"/>
    <mergeCell ref="A28:A30"/>
    <mergeCell ref="B28:C28"/>
    <mergeCell ref="B29:C29"/>
    <mergeCell ref="B30:C30"/>
    <mergeCell ref="A37:C37"/>
    <mergeCell ref="A38:S38"/>
    <mergeCell ref="A40:S40"/>
    <mergeCell ref="A31:A33"/>
    <mergeCell ref="B31:C31"/>
    <mergeCell ref="B32:C32"/>
    <mergeCell ref="B33:C33"/>
    <mergeCell ref="A34:A36"/>
    <mergeCell ref="B34:C34"/>
    <mergeCell ref="B35:C35"/>
    <mergeCell ref="B36:C36"/>
  </mergeCells>
  <phoneticPr fontId="3"/>
  <pageMargins left="0.59055118110236227" right="0.39370078740157483" top="0.59055118110236227" bottom="0.2755905511811023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7FA77-D9C5-49A9-8A42-2F29FCEF29CA}">
  <sheetPr>
    <tabColor rgb="FFFFFF00"/>
    <pageSetUpPr fitToPage="1"/>
  </sheetPr>
  <dimension ref="A1:L48"/>
  <sheetViews>
    <sheetView zoomScale="115" zoomScaleNormal="115" workbookViewId="0">
      <selection activeCell="F16" sqref="F16"/>
    </sheetView>
  </sheetViews>
  <sheetFormatPr defaultRowHeight="12" x14ac:dyDescent="0.15"/>
  <cols>
    <col min="1" max="1" width="8.5703125" style="100" bestFit="1" customWidth="1"/>
    <col min="2" max="2" width="2.140625" style="100" customWidth="1"/>
    <col min="3" max="3" width="10.85546875" style="100" customWidth="1"/>
    <col min="4" max="4" width="9.5703125" style="100" customWidth="1"/>
    <col min="5" max="7" width="9.28515625" style="100" customWidth="1"/>
    <col min="8" max="9" width="8.5703125" style="100" customWidth="1"/>
    <col min="10" max="11" width="9.28515625" style="100" customWidth="1"/>
    <col min="12" max="12" width="8.85546875" style="100" customWidth="1"/>
    <col min="13" max="16384" width="9.140625" style="100"/>
  </cols>
  <sheetData>
    <row r="1" spans="1:12" s="96" customFormat="1" ht="23.25" customHeight="1" x14ac:dyDescent="0.15">
      <c r="A1" s="275" t="s">
        <v>49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2" ht="20.25" customHeight="1" x14ac:dyDescent="0.15">
      <c r="A2" s="97"/>
      <c r="B2" s="97"/>
      <c r="C2" s="97"/>
      <c r="D2" s="97"/>
      <c r="E2" s="97"/>
      <c r="F2" s="97"/>
      <c r="G2" s="98"/>
      <c r="H2" s="98"/>
      <c r="I2" s="99"/>
      <c r="J2" s="99"/>
      <c r="K2" s="99"/>
      <c r="L2" s="98" t="s">
        <v>67</v>
      </c>
    </row>
    <row r="3" spans="1:12" ht="18.75" customHeight="1" x14ac:dyDescent="0.15">
      <c r="A3" s="271" t="s">
        <v>2</v>
      </c>
      <c r="B3" s="276"/>
      <c r="C3" s="277"/>
      <c r="D3" s="282" t="s">
        <v>50</v>
      </c>
      <c r="E3" s="284" t="s">
        <v>51</v>
      </c>
      <c r="F3" s="285"/>
      <c r="G3" s="285"/>
      <c r="H3" s="286"/>
      <c r="I3" s="287" t="s">
        <v>52</v>
      </c>
      <c r="J3" s="288"/>
      <c r="K3" s="288"/>
      <c r="L3" s="289"/>
    </row>
    <row r="4" spans="1:12" ht="10.5" customHeight="1" x14ac:dyDescent="0.15">
      <c r="A4" s="267"/>
      <c r="B4" s="278"/>
      <c r="C4" s="279"/>
      <c r="D4" s="283"/>
      <c r="E4" s="290" t="s">
        <v>53</v>
      </c>
      <c r="F4" s="292" t="s">
        <v>54</v>
      </c>
      <c r="G4" s="294" t="s">
        <v>55</v>
      </c>
      <c r="H4" s="101"/>
      <c r="I4" s="295" t="s">
        <v>53</v>
      </c>
      <c r="J4" s="292" t="s">
        <v>54</v>
      </c>
      <c r="K4" s="294" t="s">
        <v>55</v>
      </c>
      <c r="L4" s="102"/>
    </row>
    <row r="5" spans="1:12" ht="25.5" customHeight="1" x14ac:dyDescent="0.15">
      <c r="A5" s="268"/>
      <c r="B5" s="280"/>
      <c r="C5" s="281"/>
      <c r="D5" s="260"/>
      <c r="E5" s="291"/>
      <c r="F5" s="293"/>
      <c r="G5" s="293"/>
      <c r="H5" s="103" t="s">
        <v>56</v>
      </c>
      <c r="I5" s="296"/>
      <c r="J5" s="293"/>
      <c r="K5" s="293"/>
      <c r="L5" s="104" t="s">
        <v>56</v>
      </c>
    </row>
    <row r="6" spans="1:12" ht="22.5" customHeight="1" x14ac:dyDescent="0.15">
      <c r="A6" s="271" t="s">
        <v>8</v>
      </c>
      <c r="B6" s="251" t="s">
        <v>9</v>
      </c>
      <c r="C6" s="252"/>
      <c r="D6" s="105">
        <v>13337</v>
      </c>
      <c r="E6" s="106">
        <v>1337</v>
      </c>
      <c r="F6" s="107">
        <v>6972</v>
      </c>
      <c r="G6" s="107">
        <v>5028</v>
      </c>
      <c r="H6" s="108">
        <v>3053</v>
      </c>
      <c r="I6" s="109">
        <v>0.10024743195621204</v>
      </c>
      <c r="J6" s="110">
        <v>0.52275624203344084</v>
      </c>
      <c r="K6" s="110">
        <v>0.37699632601034716</v>
      </c>
      <c r="L6" s="111">
        <v>0.22891204918647373</v>
      </c>
    </row>
    <row r="7" spans="1:12" ht="22.5" customHeight="1" x14ac:dyDescent="0.15">
      <c r="A7" s="267"/>
      <c r="B7" s="272" t="s">
        <v>14</v>
      </c>
      <c r="C7" s="273"/>
      <c r="D7" s="112">
        <v>9237</v>
      </c>
      <c r="E7" s="113">
        <v>703</v>
      </c>
      <c r="F7" s="114">
        <v>4487</v>
      </c>
      <c r="G7" s="114">
        <v>4047</v>
      </c>
      <c r="H7" s="115">
        <v>2374</v>
      </c>
      <c r="I7" s="116">
        <v>7.6106961134567497E-2</v>
      </c>
      <c r="J7" s="117">
        <v>0.48576377611778715</v>
      </c>
      <c r="K7" s="117">
        <v>0.43812926274764535</v>
      </c>
      <c r="L7" s="118">
        <v>0.25700985168344703</v>
      </c>
    </row>
    <row r="8" spans="1:12" ht="22.5" customHeight="1" x14ac:dyDescent="0.15">
      <c r="A8" s="267"/>
      <c r="B8" s="119"/>
      <c r="C8" s="120" t="s">
        <v>15</v>
      </c>
      <c r="D8" s="121">
        <v>1647</v>
      </c>
      <c r="E8" s="122">
        <v>105</v>
      </c>
      <c r="F8" s="123">
        <v>747</v>
      </c>
      <c r="G8" s="123">
        <v>795</v>
      </c>
      <c r="H8" s="124">
        <v>446</v>
      </c>
      <c r="I8" s="125">
        <v>6.3752276867030971E-2</v>
      </c>
      <c r="J8" s="126">
        <v>0.45355191256830601</v>
      </c>
      <c r="K8" s="126">
        <v>0.48269581056466304</v>
      </c>
      <c r="L8" s="127">
        <v>0.2707953855494839</v>
      </c>
    </row>
    <row r="9" spans="1:12" ht="22.5" customHeight="1" x14ac:dyDescent="0.15">
      <c r="A9" s="267"/>
      <c r="B9" s="128"/>
      <c r="C9" s="120" t="s">
        <v>16</v>
      </c>
      <c r="D9" s="121">
        <v>1027</v>
      </c>
      <c r="E9" s="122">
        <v>22</v>
      </c>
      <c r="F9" s="123">
        <v>409</v>
      </c>
      <c r="G9" s="123">
        <v>596</v>
      </c>
      <c r="H9" s="124">
        <v>383</v>
      </c>
      <c r="I9" s="125">
        <v>2.1421616358325218E-2</v>
      </c>
      <c r="J9" s="126">
        <v>0.39824732229795523</v>
      </c>
      <c r="K9" s="126">
        <v>0.58033106134371959</v>
      </c>
      <c r="L9" s="127">
        <v>0.37293086660175268</v>
      </c>
    </row>
    <row r="10" spans="1:12" ht="22.5" customHeight="1" x14ac:dyDescent="0.15">
      <c r="A10" s="267"/>
      <c r="B10" s="274" t="s">
        <v>17</v>
      </c>
      <c r="C10" s="254"/>
      <c r="D10" s="129">
        <v>3588</v>
      </c>
      <c r="E10" s="122">
        <v>347</v>
      </c>
      <c r="F10" s="123">
        <v>1850</v>
      </c>
      <c r="G10" s="123">
        <v>1391</v>
      </c>
      <c r="H10" s="124">
        <v>799</v>
      </c>
      <c r="I10" s="125">
        <v>9.6711259754738016E-2</v>
      </c>
      <c r="J10" s="126">
        <v>0.51560758082497216</v>
      </c>
      <c r="K10" s="126">
        <v>0.38768115942028986</v>
      </c>
      <c r="L10" s="127">
        <v>0.22268673355629878</v>
      </c>
    </row>
    <row r="11" spans="1:12" ht="22.5" customHeight="1" x14ac:dyDescent="0.15">
      <c r="A11" s="267"/>
      <c r="B11" s="272" t="s">
        <v>18</v>
      </c>
      <c r="C11" s="273"/>
      <c r="D11" s="129">
        <v>2140</v>
      </c>
      <c r="E11" s="122">
        <v>104</v>
      </c>
      <c r="F11" s="123">
        <v>944</v>
      </c>
      <c r="G11" s="123">
        <v>1092</v>
      </c>
      <c r="H11" s="124">
        <v>684</v>
      </c>
      <c r="I11" s="125">
        <v>4.8598130841121495E-2</v>
      </c>
      <c r="J11" s="126">
        <v>0.44112149532710282</v>
      </c>
      <c r="K11" s="126">
        <v>0.51028037383177571</v>
      </c>
      <c r="L11" s="127">
        <v>0.31962616822429907</v>
      </c>
    </row>
    <row r="12" spans="1:12" ht="22.5" customHeight="1" x14ac:dyDescent="0.15">
      <c r="A12" s="267"/>
      <c r="B12" s="130"/>
      <c r="C12" s="131" t="s">
        <v>19</v>
      </c>
      <c r="D12" s="121">
        <v>86</v>
      </c>
      <c r="E12" s="122">
        <v>0</v>
      </c>
      <c r="F12" s="123">
        <v>23</v>
      </c>
      <c r="G12" s="123">
        <v>63</v>
      </c>
      <c r="H12" s="124">
        <v>45</v>
      </c>
      <c r="I12" s="125">
        <v>0</v>
      </c>
      <c r="J12" s="126">
        <v>0.26744186046511625</v>
      </c>
      <c r="K12" s="126">
        <v>0.73255813953488369</v>
      </c>
      <c r="L12" s="127">
        <v>0.52325581395348841</v>
      </c>
    </row>
    <row r="13" spans="1:12" ht="22.5" customHeight="1" x14ac:dyDescent="0.15">
      <c r="A13" s="267"/>
      <c r="B13" s="253" t="s">
        <v>20</v>
      </c>
      <c r="C13" s="254"/>
      <c r="D13" s="129">
        <v>890</v>
      </c>
      <c r="E13" s="122">
        <v>21</v>
      </c>
      <c r="F13" s="123">
        <v>349</v>
      </c>
      <c r="G13" s="123">
        <v>520</v>
      </c>
      <c r="H13" s="124">
        <v>339</v>
      </c>
      <c r="I13" s="125">
        <v>2.359550561797753E-2</v>
      </c>
      <c r="J13" s="126">
        <v>0.39213483146067418</v>
      </c>
      <c r="K13" s="126">
        <v>0.5842696629213483</v>
      </c>
      <c r="L13" s="127">
        <v>0.38089887640449438</v>
      </c>
    </row>
    <row r="14" spans="1:12" ht="22.5" customHeight="1" x14ac:dyDescent="0.15">
      <c r="A14" s="267"/>
      <c r="B14" s="253" t="s">
        <v>21</v>
      </c>
      <c r="C14" s="254"/>
      <c r="D14" s="129">
        <v>1449</v>
      </c>
      <c r="E14" s="122">
        <v>31</v>
      </c>
      <c r="F14" s="123">
        <v>500</v>
      </c>
      <c r="G14" s="123">
        <v>918</v>
      </c>
      <c r="H14" s="124">
        <v>582</v>
      </c>
      <c r="I14" s="125">
        <v>2.139406487232574E-2</v>
      </c>
      <c r="J14" s="126">
        <v>0.34506556245686681</v>
      </c>
      <c r="K14" s="126">
        <v>0.63354037267080743</v>
      </c>
      <c r="L14" s="127">
        <v>0.40165631469979296</v>
      </c>
    </row>
    <row r="15" spans="1:12" ht="22.5" customHeight="1" x14ac:dyDescent="0.15">
      <c r="A15" s="267"/>
      <c r="B15" s="253" t="s">
        <v>22</v>
      </c>
      <c r="C15" s="254"/>
      <c r="D15" s="129">
        <v>505</v>
      </c>
      <c r="E15" s="122">
        <v>24</v>
      </c>
      <c r="F15" s="123">
        <v>229</v>
      </c>
      <c r="G15" s="123">
        <v>252</v>
      </c>
      <c r="H15" s="124">
        <v>124</v>
      </c>
      <c r="I15" s="125">
        <v>4.7524752475247525E-2</v>
      </c>
      <c r="J15" s="126">
        <v>0.45346534653465348</v>
      </c>
      <c r="K15" s="126">
        <v>0.49900990099009901</v>
      </c>
      <c r="L15" s="127">
        <v>0.24554455445544554</v>
      </c>
    </row>
    <row r="16" spans="1:12" ht="22.5" customHeight="1" x14ac:dyDescent="0.15">
      <c r="A16" s="267"/>
      <c r="B16" s="253" t="s">
        <v>23</v>
      </c>
      <c r="C16" s="254"/>
      <c r="D16" s="129">
        <v>99</v>
      </c>
      <c r="E16" s="122">
        <v>0</v>
      </c>
      <c r="F16" s="123">
        <v>19</v>
      </c>
      <c r="G16" s="123">
        <v>80</v>
      </c>
      <c r="H16" s="124">
        <v>50</v>
      </c>
      <c r="I16" s="125">
        <v>0</v>
      </c>
      <c r="J16" s="126">
        <v>0.19191919191919191</v>
      </c>
      <c r="K16" s="126">
        <v>0.80808080808080807</v>
      </c>
      <c r="L16" s="127">
        <v>0.50505050505050508</v>
      </c>
    </row>
    <row r="17" spans="1:12" ht="22.5" customHeight="1" x14ac:dyDescent="0.15">
      <c r="A17" s="267"/>
      <c r="B17" s="253" t="s">
        <v>24</v>
      </c>
      <c r="C17" s="254"/>
      <c r="D17" s="129">
        <v>2</v>
      </c>
      <c r="E17" s="122">
        <v>0</v>
      </c>
      <c r="F17" s="123">
        <v>0</v>
      </c>
      <c r="G17" s="123">
        <v>2</v>
      </c>
      <c r="H17" s="124">
        <v>2</v>
      </c>
      <c r="I17" s="125">
        <v>0</v>
      </c>
      <c r="J17" s="126">
        <v>0</v>
      </c>
      <c r="K17" s="126">
        <v>1</v>
      </c>
      <c r="L17" s="127">
        <v>1</v>
      </c>
    </row>
    <row r="18" spans="1:12" ht="22.5" customHeight="1" x14ac:dyDescent="0.15">
      <c r="A18" s="267"/>
      <c r="B18" s="253" t="s">
        <v>25</v>
      </c>
      <c r="C18" s="254"/>
      <c r="D18" s="112">
        <v>554</v>
      </c>
      <c r="E18" s="113">
        <v>11</v>
      </c>
      <c r="F18" s="114">
        <v>213</v>
      </c>
      <c r="G18" s="114">
        <v>330</v>
      </c>
      <c r="H18" s="115">
        <v>203</v>
      </c>
      <c r="I18" s="116">
        <v>1.9855595667870037E-2</v>
      </c>
      <c r="J18" s="117">
        <v>0.3844765342960289</v>
      </c>
      <c r="K18" s="117">
        <v>0.59566787003610111</v>
      </c>
      <c r="L18" s="118">
        <v>0.36642599277978338</v>
      </c>
    </row>
    <row r="19" spans="1:12" ht="22.5" customHeight="1" x14ac:dyDescent="0.15">
      <c r="A19" s="268"/>
      <c r="B19" s="255" t="s">
        <v>26</v>
      </c>
      <c r="C19" s="256"/>
      <c r="D19" s="132">
        <v>31801</v>
      </c>
      <c r="E19" s="133">
        <v>2578</v>
      </c>
      <c r="F19" s="134">
        <v>15563</v>
      </c>
      <c r="G19" s="134">
        <v>13660</v>
      </c>
      <c r="H19" s="135">
        <v>8210</v>
      </c>
      <c r="I19" s="136">
        <v>8.1066633124744505E-2</v>
      </c>
      <c r="J19" s="137">
        <v>0.48938712619100028</v>
      </c>
      <c r="K19" s="137">
        <v>0.42954624068425523</v>
      </c>
      <c r="L19" s="138">
        <v>0.25816798213892644</v>
      </c>
    </row>
    <row r="20" spans="1:12" ht="22.5" customHeight="1" x14ac:dyDescent="0.15">
      <c r="A20" s="263" t="s">
        <v>57</v>
      </c>
      <c r="B20" s="251" t="s">
        <v>28</v>
      </c>
      <c r="C20" s="252"/>
      <c r="D20" s="139">
        <v>671</v>
      </c>
      <c r="E20" s="106">
        <v>29</v>
      </c>
      <c r="F20" s="107">
        <v>258</v>
      </c>
      <c r="G20" s="107">
        <v>384</v>
      </c>
      <c r="H20" s="108">
        <v>248</v>
      </c>
      <c r="I20" s="109">
        <v>4.3219076005961254E-2</v>
      </c>
      <c r="J20" s="110">
        <v>0.38450074515648286</v>
      </c>
      <c r="K20" s="110">
        <v>0.57228017883755589</v>
      </c>
      <c r="L20" s="111">
        <v>0.36959761549925485</v>
      </c>
    </row>
    <row r="21" spans="1:12" ht="22.5" customHeight="1" x14ac:dyDescent="0.15">
      <c r="A21" s="264"/>
      <c r="B21" s="265" t="s">
        <v>26</v>
      </c>
      <c r="C21" s="266"/>
      <c r="D21" s="140">
        <v>671</v>
      </c>
      <c r="E21" s="141">
        <v>29</v>
      </c>
      <c r="F21" s="142">
        <v>258</v>
      </c>
      <c r="G21" s="142">
        <v>384</v>
      </c>
      <c r="H21" s="143">
        <v>248</v>
      </c>
      <c r="I21" s="144">
        <v>4.3219076005961254E-2</v>
      </c>
      <c r="J21" s="145">
        <v>0.38450074515648286</v>
      </c>
      <c r="K21" s="145">
        <v>0.57228017883755589</v>
      </c>
      <c r="L21" s="146">
        <v>0.36959761549925485</v>
      </c>
    </row>
    <row r="22" spans="1:12" ht="22.5" customHeight="1" x14ac:dyDescent="0.15">
      <c r="A22" s="267" t="s">
        <v>29</v>
      </c>
      <c r="B22" s="269" t="s">
        <v>30</v>
      </c>
      <c r="C22" s="270"/>
      <c r="D22" s="147">
        <v>679</v>
      </c>
      <c r="E22" s="197">
        <v>18</v>
      </c>
      <c r="F22" s="198">
        <v>275</v>
      </c>
      <c r="G22" s="149">
        <v>386</v>
      </c>
      <c r="H22" s="150">
        <v>234</v>
      </c>
      <c r="I22" s="151">
        <v>2.6509572901325478E-2</v>
      </c>
      <c r="J22" s="152">
        <v>0.40500736377025037</v>
      </c>
      <c r="K22" s="152">
        <v>0.56848306332842413</v>
      </c>
      <c r="L22" s="153">
        <v>0.34462444771723122</v>
      </c>
    </row>
    <row r="23" spans="1:12" ht="22.5" customHeight="1" x14ac:dyDescent="0.15">
      <c r="A23" s="267"/>
      <c r="B23" s="253" t="s">
        <v>31</v>
      </c>
      <c r="C23" s="254"/>
      <c r="D23" s="129">
        <v>1370</v>
      </c>
      <c r="E23" s="122">
        <v>71</v>
      </c>
      <c r="F23" s="183">
        <v>548</v>
      </c>
      <c r="G23" s="123">
        <v>751</v>
      </c>
      <c r="H23" s="124">
        <v>487</v>
      </c>
      <c r="I23" s="125">
        <v>5.1824817518248176E-2</v>
      </c>
      <c r="J23" s="126">
        <v>0.4</v>
      </c>
      <c r="K23" s="126">
        <v>0.54817518248175179</v>
      </c>
      <c r="L23" s="127">
        <v>0.35547445255474452</v>
      </c>
    </row>
    <row r="24" spans="1:12" ht="22.5" customHeight="1" x14ac:dyDescent="0.15">
      <c r="A24" s="268"/>
      <c r="B24" s="255" t="s">
        <v>26</v>
      </c>
      <c r="C24" s="256"/>
      <c r="D24" s="140">
        <v>2049</v>
      </c>
      <c r="E24" s="141">
        <v>89</v>
      </c>
      <c r="F24" s="142">
        <v>823</v>
      </c>
      <c r="G24" s="142">
        <v>1137</v>
      </c>
      <c r="H24" s="143">
        <v>721</v>
      </c>
      <c r="I24" s="144">
        <v>4.343582235236701E-2</v>
      </c>
      <c r="J24" s="145">
        <v>0.40165934602244996</v>
      </c>
      <c r="K24" s="145">
        <v>0.554904831625183</v>
      </c>
      <c r="L24" s="146">
        <v>0.35187896534895069</v>
      </c>
    </row>
    <row r="25" spans="1:12" ht="22.5" customHeight="1" x14ac:dyDescent="0.15">
      <c r="A25" s="267" t="s">
        <v>32</v>
      </c>
      <c r="B25" s="251" t="s">
        <v>33</v>
      </c>
      <c r="C25" s="252"/>
      <c r="D25" s="112">
        <v>685</v>
      </c>
      <c r="E25" s="113">
        <v>32</v>
      </c>
      <c r="F25" s="114">
        <v>232</v>
      </c>
      <c r="G25" s="114">
        <v>421</v>
      </c>
      <c r="H25" s="115">
        <v>268</v>
      </c>
      <c r="I25" s="116">
        <v>4.6715328467153282E-2</v>
      </c>
      <c r="J25" s="117">
        <v>0.33868613138686132</v>
      </c>
      <c r="K25" s="117">
        <v>0.61459854014598536</v>
      </c>
      <c r="L25" s="118">
        <v>0.39124087591240875</v>
      </c>
    </row>
    <row r="26" spans="1:12" ht="22.5" customHeight="1" x14ac:dyDescent="0.15">
      <c r="A26" s="267"/>
      <c r="B26" s="253" t="s">
        <v>34</v>
      </c>
      <c r="C26" s="254"/>
      <c r="D26" s="129">
        <v>390</v>
      </c>
      <c r="E26" s="122">
        <v>7</v>
      </c>
      <c r="F26" s="123">
        <v>136</v>
      </c>
      <c r="G26" s="123">
        <v>247</v>
      </c>
      <c r="H26" s="124">
        <v>160</v>
      </c>
      <c r="I26" s="125">
        <v>1.7948717948717947E-2</v>
      </c>
      <c r="J26" s="126">
        <v>0.3487179487179487</v>
      </c>
      <c r="K26" s="126">
        <v>0.6333333333333333</v>
      </c>
      <c r="L26" s="127">
        <v>0.41025641025641024</v>
      </c>
    </row>
    <row r="27" spans="1:12" ht="22.5" customHeight="1" x14ac:dyDescent="0.15">
      <c r="A27" s="267"/>
      <c r="B27" s="255" t="s">
        <v>35</v>
      </c>
      <c r="C27" s="256"/>
      <c r="D27" s="132">
        <v>1075</v>
      </c>
      <c r="E27" s="154">
        <v>39</v>
      </c>
      <c r="F27" s="155">
        <v>368</v>
      </c>
      <c r="G27" s="155">
        <v>668</v>
      </c>
      <c r="H27" s="156">
        <v>428</v>
      </c>
      <c r="I27" s="157">
        <v>3.6279069767441857E-2</v>
      </c>
      <c r="J27" s="158">
        <v>0.34232558139534885</v>
      </c>
      <c r="K27" s="158">
        <v>0.62139534883720926</v>
      </c>
      <c r="L27" s="159">
        <v>0.39813953488372095</v>
      </c>
    </row>
    <row r="28" spans="1:12" ht="22.5" customHeight="1" x14ac:dyDescent="0.15">
      <c r="A28" s="248" t="s">
        <v>36</v>
      </c>
      <c r="B28" s="251" t="s">
        <v>37</v>
      </c>
      <c r="C28" s="252"/>
      <c r="D28" s="112">
        <v>1571</v>
      </c>
      <c r="E28" s="113">
        <v>76</v>
      </c>
      <c r="F28" s="114">
        <v>621</v>
      </c>
      <c r="G28" s="114">
        <v>874</v>
      </c>
      <c r="H28" s="115">
        <v>573</v>
      </c>
      <c r="I28" s="116">
        <v>4.8376830044557603E-2</v>
      </c>
      <c r="J28" s="117">
        <v>0.3952896244430299</v>
      </c>
      <c r="K28" s="117">
        <v>0.55633354551241243</v>
      </c>
      <c r="L28" s="118">
        <v>0.36473583704646723</v>
      </c>
    </row>
    <row r="29" spans="1:12" ht="22.5" customHeight="1" x14ac:dyDescent="0.15">
      <c r="A29" s="249"/>
      <c r="B29" s="253" t="s">
        <v>38</v>
      </c>
      <c r="C29" s="254"/>
      <c r="D29" s="129">
        <v>379</v>
      </c>
      <c r="E29" s="122">
        <v>13</v>
      </c>
      <c r="F29" s="123">
        <v>104</v>
      </c>
      <c r="G29" s="123">
        <v>262</v>
      </c>
      <c r="H29" s="124">
        <v>162</v>
      </c>
      <c r="I29" s="125">
        <v>3.430079155672823E-2</v>
      </c>
      <c r="J29" s="126">
        <v>0.27440633245382584</v>
      </c>
      <c r="K29" s="126">
        <v>0.69129287598944589</v>
      </c>
      <c r="L29" s="127">
        <v>0.42744063324538256</v>
      </c>
    </row>
    <row r="30" spans="1:12" ht="22.5" customHeight="1" x14ac:dyDescent="0.15">
      <c r="A30" s="250"/>
      <c r="B30" s="255" t="s">
        <v>35</v>
      </c>
      <c r="C30" s="256"/>
      <c r="D30" s="132">
        <v>1950</v>
      </c>
      <c r="E30" s="154">
        <v>89</v>
      </c>
      <c r="F30" s="155">
        <v>725</v>
      </c>
      <c r="G30" s="155">
        <v>1136</v>
      </c>
      <c r="H30" s="156">
        <v>735</v>
      </c>
      <c r="I30" s="157">
        <v>4.5641025641025644E-2</v>
      </c>
      <c r="J30" s="158">
        <v>0.37179487179487181</v>
      </c>
      <c r="K30" s="158">
        <v>0.58256410256410252</v>
      </c>
      <c r="L30" s="159">
        <v>0.37692307692307692</v>
      </c>
    </row>
    <row r="31" spans="1:12" ht="22.5" customHeight="1" x14ac:dyDescent="0.15">
      <c r="A31" s="257" t="s">
        <v>39</v>
      </c>
      <c r="B31" s="251" t="s">
        <v>40</v>
      </c>
      <c r="C31" s="252"/>
      <c r="D31" s="112">
        <v>743</v>
      </c>
      <c r="E31" s="113">
        <v>26</v>
      </c>
      <c r="F31" s="114">
        <v>286</v>
      </c>
      <c r="G31" s="114">
        <v>431</v>
      </c>
      <c r="H31" s="115">
        <v>271</v>
      </c>
      <c r="I31" s="116">
        <v>3.4993270524899055E-2</v>
      </c>
      <c r="J31" s="117">
        <v>0.38492597577388965</v>
      </c>
      <c r="K31" s="117">
        <v>0.58008075370121126</v>
      </c>
      <c r="L31" s="118">
        <v>0.36473755047106327</v>
      </c>
    </row>
    <row r="32" spans="1:12" ht="22.5" customHeight="1" x14ac:dyDescent="0.15">
      <c r="A32" s="258"/>
      <c r="B32" s="253" t="s">
        <v>41</v>
      </c>
      <c r="C32" s="254"/>
      <c r="D32" s="129">
        <v>507</v>
      </c>
      <c r="E32" s="122">
        <v>25</v>
      </c>
      <c r="F32" s="123">
        <v>180</v>
      </c>
      <c r="G32" s="123">
        <v>302</v>
      </c>
      <c r="H32" s="124">
        <v>193</v>
      </c>
      <c r="I32" s="125">
        <v>4.9309664694280081E-2</v>
      </c>
      <c r="J32" s="126">
        <v>0.35502958579881655</v>
      </c>
      <c r="K32" s="126">
        <v>0.5956607495069034</v>
      </c>
      <c r="L32" s="127">
        <v>0.38067061143984221</v>
      </c>
    </row>
    <row r="33" spans="1:12" ht="22.5" customHeight="1" x14ac:dyDescent="0.15">
      <c r="A33" s="259"/>
      <c r="B33" s="255" t="s">
        <v>35</v>
      </c>
      <c r="C33" s="256"/>
      <c r="D33" s="132">
        <v>1250</v>
      </c>
      <c r="E33" s="154">
        <v>51</v>
      </c>
      <c r="F33" s="155">
        <v>466</v>
      </c>
      <c r="G33" s="155">
        <v>733</v>
      </c>
      <c r="H33" s="156">
        <v>464</v>
      </c>
      <c r="I33" s="157">
        <v>4.0800000000000003E-2</v>
      </c>
      <c r="J33" s="158">
        <v>0.37280000000000002</v>
      </c>
      <c r="K33" s="158">
        <v>0.58640000000000003</v>
      </c>
      <c r="L33" s="159">
        <v>0.37119999999999997</v>
      </c>
    </row>
    <row r="34" spans="1:12" ht="22.5" customHeight="1" x14ac:dyDescent="0.15">
      <c r="A34" s="248" t="s">
        <v>42</v>
      </c>
      <c r="B34" s="251" t="s">
        <v>43</v>
      </c>
      <c r="C34" s="252"/>
      <c r="D34" s="139">
        <v>649</v>
      </c>
      <c r="E34" s="106">
        <v>22</v>
      </c>
      <c r="F34" s="107">
        <v>225</v>
      </c>
      <c r="G34" s="107">
        <v>402</v>
      </c>
      <c r="H34" s="108">
        <v>263</v>
      </c>
      <c r="I34" s="109">
        <v>3.3898305084745763E-2</v>
      </c>
      <c r="J34" s="110">
        <v>0.34668721109399075</v>
      </c>
      <c r="K34" s="110">
        <v>0.61941448382126352</v>
      </c>
      <c r="L34" s="111">
        <v>0.40523882896764252</v>
      </c>
    </row>
    <row r="35" spans="1:12" ht="22.5" customHeight="1" x14ac:dyDescent="0.15">
      <c r="A35" s="249"/>
      <c r="B35" s="253" t="s">
        <v>44</v>
      </c>
      <c r="C35" s="254"/>
      <c r="D35" s="129">
        <v>583</v>
      </c>
      <c r="E35" s="122">
        <v>25</v>
      </c>
      <c r="F35" s="123">
        <v>204</v>
      </c>
      <c r="G35" s="123">
        <v>354</v>
      </c>
      <c r="H35" s="124">
        <v>203</v>
      </c>
      <c r="I35" s="125">
        <v>4.2881646655231559E-2</v>
      </c>
      <c r="J35" s="126">
        <v>0.34991423670668953</v>
      </c>
      <c r="K35" s="126">
        <v>0.60720411663807894</v>
      </c>
      <c r="L35" s="127">
        <v>0.34819897084048029</v>
      </c>
    </row>
    <row r="36" spans="1:12" ht="22.5" customHeight="1" x14ac:dyDescent="0.15">
      <c r="A36" s="250"/>
      <c r="B36" s="255" t="s">
        <v>35</v>
      </c>
      <c r="C36" s="256"/>
      <c r="D36" s="132">
        <v>1232</v>
      </c>
      <c r="E36" s="154">
        <v>47</v>
      </c>
      <c r="F36" s="155">
        <v>429</v>
      </c>
      <c r="G36" s="155">
        <v>756</v>
      </c>
      <c r="H36" s="156">
        <v>466</v>
      </c>
      <c r="I36" s="157">
        <v>3.8149350649350648E-2</v>
      </c>
      <c r="J36" s="158">
        <v>0.3482142857142857</v>
      </c>
      <c r="K36" s="158">
        <v>0.61363636363636365</v>
      </c>
      <c r="L36" s="159">
        <v>0.37824675324675322</v>
      </c>
    </row>
    <row r="37" spans="1:12" ht="22.5" customHeight="1" x14ac:dyDescent="0.15">
      <c r="A37" s="260" t="s">
        <v>45</v>
      </c>
      <c r="B37" s="261"/>
      <c r="C37" s="262"/>
      <c r="D37" s="160">
        <v>40028</v>
      </c>
      <c r="E37" s="161">
        <v>2922</v>
      </c>
      <c r="F37" s="162">
        <v>18632</v>
      </c>
      <c r="G37" s="162">
        <v>18474</v>
      </c>
      <c r="H37" s="163">
        <v>11272</v>
      </c>
      <c r="I37" s="164">
        <v>7.2998900769461375E-2</v>
      </c>
      <c r="J37" s="165">
        <v>0.46547416808234238</v>
      </c>
      <c r="K37" s="165">
        <v>0.46152693114819626</v>
      </c>
      <c r="L37" s="166">
        <v>0.28160287798541023</v>
      </c>
    </row>
    <row r="38" spans="1:12" ht="3" customHeight="1" x14ac:dyDescent="0.15"/>
    <row r="39" spans="1:12" s="167" customFormat="1" ht="15" customHeight="1" x14ac:dyDescent="0.15">
      <c r="A39" s="167" t="s">
        <v>58</v>
      </c>
    </row>
    <row r="40" spans="1:12" s="167" customFormat="1" ht="25.5" customHeight="1" x14ac:dyDescent="0.15">
      <c r="A40" s="247" t="s">
        <v>59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</row>
    <row r="41" spans="1:12" ht="4.5" customHeight="1" x14ac:dyDescent="0.15"/>
    <row r="42" spans="1:12" s="96" customFormat="1" ht="15.75" customHeight="1" x14ac:dyDescent="0.15"/>
    <row r="43" spans="1:12" s="96" customFormat="1" ht="15.75" customHeight="1" x14ac:dyDescent="0.15"/>
    <row r="44" spans="1:12" s="96" customFormat="1" ht="15.75" customHeight="1" x14ac:dyDescent="0.15"/>
    <row r="45" spans="1:12" s="96" customFormat="1" ht="15.75" customHeight="1" x14ac:dyDescent="0.15"/>
    <row r="46" spans="1:12" s="96" customFormat="1" ht="15.75" customHeight="1" x14ac:dyDescent="0.15"/>
    <row r="47" spans="1:12" s="96" customFormat="1" ht="15.75" customHeight="1" x14ac:dyDescent="0.15"/>
    <row r="48" spans="1:12" ht="15.75" customHeight="1" x14ac:dyDescent="0.15"/>
  </sheetData>
  <mergeCells count="48">
    <mergeCell ref="A1:K1"/>
    <mergeCell ref="A3:C5"/>
    <mergeCell ref="D3:D5"/>
    <mergeCell ref="E3:H3"/>
    <mergeCell ref="I3:L3"/>
    <mergeCell ref="E4:E5"/>
    <mergeCell ref="F4:F5"/>
    <mergeCell ref="G4:G5"/>
    <mergeCell ref="I4:I5"/>
    <mergeCell ref="J4:J5"/>
    <mergeCell ref="K4:K5"/>
    <mergeCell ref="A25:A27"/>
    <mergeCell ref="B25:C25"/>
    <mergeCell ref="B26:C26"/>
    <mergeCell ref="B27:C27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20:A21"/>
    <mergeCell ref="B20:C20"/>
    <mergeCell ref="B21:C21"/>
    <mergeCell ref="A22:A24"/>
    <mergeCell ref="B22:C22"/>
    <mergeCell ref="B23:C23"/>
    <mergeCell ref="B24:C24"/>
    <mergeCell ref="A40:L40"/>
    <mergeCell ref="A28:A30"/>
    <mergeCell ref="B28:C28"/>
    <mergeCell ref="B29:C29"/>
    <mergeCell ref="B30:C30"/>
    <mergeCell ref="A31:A33"/>
    <mergeCell ref="B31:C31"/>
    <mergeCell ref="B32:C32"/>
    <mergeCell ref="B33:C33"/>
    <mergeCell ref="A34:A36"/>
    <mergeCell ref="B34:C34"/>
    <mergeCell ref="B35:C35"/>
    <mergeCell ref="B36:C36"/>
    <mergeCell ref="A37:C37"/>
  </mergeCells>
  <phoneticPr fontId="3"/>
  <pageMargins left="0.55118110236220474" right="0.39370078740157483" top="0.59055118110236227" bottom="0.39370078740157483" header="0.31496062992125984" footer="0.31496062992125984"/>
  <pageSetup paperSize="9" scale="96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18A3C-D971-4BE2-B35C-5029ED2B353E}">
  <sheetPr>
    <tabColor rgb="FFFFFF00"/>
    <pageSetUpPr fitToPage="1"/>
  </sheetPr>
  <dimension ref="A1:Q39"/>
  <sheetViews>
    <sheetView zoomScaleNormal="100" workbookViewId="0">
      <selection activeCell="W12" sqref="W12"/>
    </sheetView>
  </sheetViews>
  <sheetFormatPr defaultRowHeight="12" x14ac:dyDescent="0.15"/>
  <cols>
    <col min="1" max="1" width="4.7109375" customWidth="1"/>
    <col min="2" max="2" width="2.140625" customWidth="1"/>
    <col min="3" max="3" width="9.28515625" customWidth="1"/>
    <col min="4" max="4" width="9.5703125" hidden="1" customWidth="1"/>
    <col min="5" max="10" width="8.5703125" customWidth="1"/>
    <col min="11" max="11" width="7.85546875" customWidth="1"/>
    <col min="12" max="17" width="8.5703125" customWidth="1"/>
  </cols>
  <sheetData>
    <row r="1" spans="1:17" s="3" customFormat="1" ht="23.25" customHeight="1" x14ac:dyDescent="0.15">
      <c r="A1" s="224" t="s">
        <v>60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17" s="3" customFormat="1" ht="18" customHeight="1" thickBot="1" x14ac:dyDescent="0.2">
      <c r="A2" s="1"/>
      <c r="B2" s="1"/>
      <c r="C2" s="1"/>
      <c r="D2" s="1"/>
      <c r="N2" s="168"/>
      <c r="O2" s="168"/>
      <c r="P2" s="168"/>
      <c r="Q2" s="169" t="s">
        <v>67</v>
      </c>
    </row>
    <row r="3" spans="1:17" ht="22.5" customHeight="1" x14ac:dyDescent="0.15">
      <c r="A3" s="318" t="s">
        <v>2</v>
      </c>
      <c r="B3" s="319"/>
      <c r="C3" s="320"/>
      <c r="D3" s="323" t="s">
        <v>50</v>
      </c>
      <c r="E3" s="326" t="s">
        <v>61</v>
      </c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8"/>
    </row>
    <row r="4" spans="1:17" ht="22.5" customHeight="1" x14ac:dyDescent="0.15">
      <c r="A4" s="321"/>
      <c r="B4" s="230"/>
      <c r="C4" s="231"/>
      <c r="D4" s="324"/>
      <c r="E4" s="329" t="s">
        <v>62</v>
      </c>
      <c r="F4" s="330"/>
      <c r="G4" s="330"/>
      <c r="H4" s="331"/>
      <c r="I4" s="329" t="s">
        <v>63</v>
      </c>
      <c r="J4" s="330"/>
      <c r="K4" s="330"/>
      <c r="L4" s="330"/>
      <c r="M4" s="331"/>
      <c r="N4" s="332" t="s">
        <v>64</v>
      </c>
      <c r="O4" s="333"/>
      <c r="P4" s="333"/>
      <c r="Q4" s="334"/>
    </row>
    <row r="5" spans="1:17" ht="10.5" customHeight="1" x14ac:dyDescent="0.15">
      <c r="A5" s="321"/>
      <c r="B5" s="230"/>
      <c r="C5" s="231"/>
      <c r="D5" s="324"/>
      <c r="E5" s="335" t="s">
        <v>53</v>
      </c>
      <c r="F5" s="337" t="s">
        <v>54</v>
      </c>
      <c r="G5" s="339" t="s">
        <v>55</v>
      </c>
      <c r="H5" s="170"/>
      <c r="I5" s="335" t="s">
        <v>53</v>
      </c>
      <c r="J5" s="340" t="s">
        <v>54</v>
      </c>
      <c r="K5" s="171"/>
      <c r="L5" s="339" t="s">
        <v>55</v>
      </c>
      <c r="M5" s="170"/>
      <c r="N5" s="342" t="s">
        <v>53</v>
      </c>
      <c r="O5" s="344" t="s">
        <v>54</v>
      </c>
      <c r="P5" s="316" t="s">
        <v>55</v>
      </c>
      <c r="Q5" s="172"/>
    </row>
    <row r="6" spans="1:17" ht="27" customHeight="1" x14ac:dyDescent="0.15">
      <c r="A6" s="322"/>
      <c r="B6" s="233"/>
      <c r="C6" s="234"/>
      <c r="D6" s="325"/>
      <c r="E6" s="336"/>
      <c r="F6" s="338"/>
      <c r="G6" s="338"/>
      <c r="H6" s="173" t="s">
        <v>56</v>
      </c>
      <c r="I6" s="336"/>
      <c r="J6" s="341"/>
      <c r="K6" s="174" t="s">
        <v>65</v>
      </c>
      <c r="L6" s="338"/>
      <c r="M6" s="173" t="s">
        <v>56</v>
      </c>
      <c r="N6" s="343"/>
      <c r="O6" s="345"/>
      <c r="P6" s="317"/>
      <c r="Q6" s="175" t="s">
        <v>56</v>
      </c>
    </row>
    <row r="7" spans="1:17" ht="24" customHeight="1" x14ac:dyDescent="0.15">
      <c r="A7" s="312" t="s">
        <v>8</v>
      </c>
      <c r="B7" s="300" t="s">
        <v>9</v>
      </c>
      <c r="C7" s="301"/>
      <c r="D7" s="105">
        <v>13337</v>
      </c>
      <c r="E7" s="176">
        <v>688</v>
      </c>
      <c r="F7" s="177">
        <v>3346</v>
      </c>
      <c r="G7" s="107">
        <v>2062</v>
      </c>
      <c r="H7" s="108">
        <v>1124</v>
      </c>
      <c r="I7" s="106">
        <v>649</v>
      </c>
      <c r="J7" s="107">
        <v>3626</v>
      </c>
      <c r="K7" s="107">
        <v>1070</v>
      </c>
      <c r="L7" s="107">
        <v>2966</v>
      </c>
      <c r="M7" s="108">
        <v>1929</v>
      </c>
      <c r="N7" s="106">
        <v>1337</v>
      </c>
      <c r="O7" s="107">
        <v>6972</v>
      </c>
      <c r="P7" s="107">
        <v>5028</v>
      </c>
      <c r="Q7" s="178">
        <v>3053</v>
      </c>
    </row>
    <row r="8" spans="1:17" ht="24" customHeight="1" x14ac:dyDescent="0.15">
      <c r="A8" s="314"/>
      <c r="B8" s="223" t="s">
        <v>14</v>
      </c>
      <c r="C8" s="315"/>
      <c r="D8" s="112">
        <v>1005</v>
      </c>
      <c r="E8" s="179">
        <v>338</v>
      </c>
      <c r="F8" s="180">
        <v>2342</v>
      </c>
      <c r="G8" s="114">
        <v>1656</v>
      </c>
      <c r="H8" s="115">
        <v>888</v>
      </c>
      <c r="I8" s="113">
        <v>365</v>
      </c>
      <c r="J8" s="114">
        <v>2145</v>
      </c>
      <c r="K8" s="114">
        <v>504</v>
      </c>
      <c r="L8" s="114">
        <v>2391</v>
      </c>
      <c r="M8" s="115">
        <v>1486</v>
      </c>
      <c r="N8" s="113">
        <v>703</v>
      </c>
      <c r="O8" s="114">
        <v>4487</v>
      </c>
      <c r="P8" s="114">
        <v>4047</v>
      </c>
      <c r="Q8" s="181">
        <v>2374</v>
      </c>
    </row>
    <row r="9" spans="1:17" ht="24" customHeight="1" x14ac:dyDescent="0.15">
      <c r="A9" s="314"/>
      <c r="B9" s="37"/>
      <c r="C9" s="38" t="s">
        <v>15</v>
      </c>
      <c r="D9" s="121">
        <v>624</v>
      </c>
      <c r="E9" s="182">
        <v>54</v>
      </c>
      <c r="F9" s="183">
        <v>420</v>
      </c>
      <c r="G9" s="123">
        <v>318</v>
      </c>
      <c r="H9" s="124">
        <v>168</v>
      </c>
      <c r="I9" s="122">
        <v>51</v>
      </c>
      <c r="J9" s="123">
        <v>327</v>
      </c>
      <c r="K9" s="123">
        <v>92</v>
      </c>
      <c r="L9" s="123">
        <v>477</v>
      </c>
      <c r="M9" s="124">
        <v>278</v>
      </c>
      <c r="N9" s="122">
        <v>105</v>
      </c>
      <c r="O9" s="123">
        <v>747</v>
      </c>
      <c r="P9" s="123">
        <v>795</v>
      </c>
      <c r="Q9" s="184">
        <v>446</v>
      </c>
    </row>
    <row r="10" spans="1:17" ht="24" customHeight="1" x14ac:dyDescent="0.15">
      <c r="A10" s="314"/>
      <c r="B10" s="46"/>
      <c r="C10" s="38" t="s">
        <v>16</v>
      </c>
      <c r="D10" s="121">
        <v>1027</v>
      </c>
      <c r="E10" s="182">
        <v>15</v>
      </c>
      <c r="F10" s="183">
        <v>223</v>
      </c>
      <c r="G10" s="123">
        <v>249</v>
      </c>
      <c r="H10" s="124">
        <v>137</v>
      </c>
      <c r="I10" s="122">
        <v>7</v>
      </c>
      <c r="J10" s="123">
        <v>186</v>
      </c>
      <c r="K10" s="123">
        <v>37</v>
      </c>
      <c r="L10" s="123">
        <v>347</v>
      </c>
      <c r="M10" s="124">
        <v>246</v>
      </c>
      <c r="N10" s="122">
        <v>22</v>
      </c>
      <c r="O10" s="123">
        <v>409</v>
      </c>
      <c r="P10" s="123">
        <v>596</v>
      </c>
      <c r="Q10" s="184">
        <v>383</v>
      </c>
    </row>
    <row r="11" spans="1:17" ht="24" customHeight="1" x14ac:dyDescent="0.15">
      <c r="A11" s="314"/>
      <c r="B11" s="302" t="s">
        <v>17</v>
      </c>
      <c r="C11" s="303"/>
      <c r="D11" s="129">
        <v>3588</v>
      </c>
      <c r="E11" s="182">
        <v>179</v>
      </c>
      <c r="F11" s="183">
        <v>895</v>
      </c>
      <c r="G11" s="123">
        <v>549</v>
      </c>
      <c r="H11" s="124">
        <v>278</v>
      </c>
      <c r="I11" s="122">
        <v>168</v>
      </c>
      <c r="J11" s="123">
        <v>955</v>
      </c>
      <c r="K11" s="123">
        <v>275</v>
      </c>
      <c r="L11" s="123">
        <v>842</v>
      </c>
      <c r="M11" s="124">
        <v>521</v>
      </c>
      <c r="N11" s="122">
        <v>347</v>
      </c>
      <c r="O11" s="123">
        <v>1850</v>
      </c>
      <c r="P11" s="123">
        <v>1391</v>
      </c>
      <c r="Q11" s="184">
        <v>799</v>
      </c>
    </row>
    <row r="12" spans="1:17" ht="24" customHeight="1" x14ac:dyDescent="0.15">
      <c r="A12" s="314"/>
      <c r="B12" s="223" t="s">
        <v>18</v>
      </c>
      <c r="C12" s="315"/>
      <c r="D12" s="129">
        <v>59</v>
      </c>
      <c r="E12" s="182">
        <v>53</v>
      </c>
      <c r="F12" s="183">
        <v>476</v>
      </c>
      <c r="G12" s="123">
        <v>441</v>
      </c>
      <c r="H12" s="124">
        <v>257</v>
      </c>
      <c r="I12" s="122">
        <v>51</v>
      </c>
      <c r="J12" s="123">
        <v>468</v>
      </c>
      <c r="K12" s="123">
        <v>101</v>
      </c>
      <c r="L12" s="123">
        <v>651</v>
      </c>
      <c r="M12" s="124">
        <v>427</v>
      </c>
      <c r="N12" s="122">
        <v>104</v>
      </c>
      <c r="O12" s="123">
        <v>944</v>
      </c>
      <c r="P12" s="123">
        <v>1092</v>
      </c>
      <c r="Q12" s="184">
        <v>684</v>
      </c>
    </row>
    <row r="13" spans="1:17" ht="24" customHeight="1" x14ac:dyDescent="0.15">
      <c r="A13" s="314"/>
      <c r="B13" s="185"/>
      <c r="C13" s="186" t="s">
        <v>66</v>
      </c>
      <c r="D13" s="121">
        <v>86</v>
      </c>
      <c r="E13" s="122">
        <v>0</v>
      </c>
      <c r="F13" s="123">
        <v>13</v>
      </c>
      <c r="G13" s="123">
        <v>27</v>
      </c>
      <c r="H13" s="124">
        <v>21</v>
      </c>
      <c r="I13" s="122">
        <v>0</v>
      </c>
      <c r="J13" s="123">
        <v>10</v>
      </c>
      <c r="K13" s="123">
        <v>2</v>
      </c>
      <c r="L13" s="123">
        <v>36</v>
      </c>
      <c r="M13" s="124">
        <v>24</v>
      </c>
      <c r="N13" s="122">
        <v>0</v>
      </c>
      <c r="O13" s="123">
        <v>23</v>
      </c>
      <c r="P13" s="123">
        <v>63</v>
      </c>
      <c r="Q13" s="184">
        <v>45</v>
      </c>
    </row>
    <row r="14" spans="1:17" ht="24" customHeight="1" x14ac:dyDescent="0.15">
      <c r="A14" s="314"/>
      <c r="B14" s="302" t="s">
        <v>20</v>
      </c>
      <c r="C14" s="303"/>
      <c r="D14" s="129">
        <v>890</v>
      </c>
      <c r="E14" s="122">
        <v>9</v>
      </c>
      <c r="F14" s="123">
        <v>186</v>
      </c>
      <c r="G14" s="123">
        <v>214</v>
      </c>
      <c r="H14" s="124">
        <v>131</v>
      </c>
      <c r="I14" s="122">
        <v>12</v>
      </c>
      <c r="J14" s="123">
        <v>163</v>
      </c>
      <c r="K14" s="123">
        <v>28</v>
      </c>
      <c r="L14" s="123">
        <v>306</v>
      </c>
      <c r="M14" s="124">
        <v>208</v>
      </c>
      <c r="N14" s="122">
        <v>21</v>
      </c>
      <c r="O14" s="123">
        <v>349</v>
      </c>
      <c r="P14" s="123">
        <v>520</v>
      </c>
      <c r="Q14" s="184">
        <v>339</v>
      </c>
    </row>
    <row r="15" spans="1:17" ht="24" customHeight="1" x14ac:dyDescent="0.15">
      <c r="A15" s="314"/>
      <c r="B15" s="302" t="s">
        <v>21</v>
      </c>
      <c r="C15" s="303"/>
      <c r="D15" s="129">
        <v>1449</v>
      </c>
      <c r="E15" s="122">
        <v>14</v>
      </c>
      <c r="F15" s="123">
        <v>258</v>
      </c>
      <c r="G15" s="123">
        <v>389</v>
      </c>
      <c r="H15" s="124">
        <v>223</v>
      </c>
      <c r="I15" s="122">
        <v>17</v>
      </c>
      <c r="J15" s="123">
        <v>242</v>
      </c>
      <c r="K15" s="123">
        <v>46</v>
      </c>
      <c r="L15" s="123">
        <v>529</v>
      </c>
      <c r="M15" s="124">
        <v>359</v>
      </c>
      <c r="N15" s="122">
        <v>31</v>
      </c>
      <c r="O15" s="123">
        <v>500</v>
      </c>
      <c r="P15" s="123">
        <v>918</v>
      </c>
      <c r="Q15" s="184">
        <v>582</v>
      </c>
    </row>
    <row r="16" spans="1:17" ht="24" customHeight="1" x14ac:dyDescent="0.15">
      <c r="A16" s="314"/>
      <c r="B16" s="302" t="s">
        <v>22</v>
      </c>
      <c r="C16" s="303"/>
      <c r="D16" s="129">
        <v>505</v>
      </c>
      <c r="E16" s="122">
        <v>13</v>
      </c>
      <c r="F16" s="123">
        <v>124</v>
      </c>
      <c r="G16" s="123">
        <v>114</v>
      </c>
      <c r="H16" s="124">
        <v>48</v>
      </c>
      <c r="I16" s="122">
        <v>11</v>
      </c>
      <c r="J16" s="123">
        <v>105</v>
      </c>
      <c r="K16" s="123">
        <v>31</v>
      </c>
      <c r="L16" s="123">
        <v>138</v>
      </c>
      <c r="M16" s="124">
        <v>76</v>
      </c>
      <c r="N16" s="122">
        <v>24</v>
      </c>
      <c r="O16" s="123">
        <v>229</v>
      </c>
      <c r="P16" s="123">
        <v>252</v>
      </c>
      <c r="Q16" s="184">
        <v>124</v>
      </c>
    </row>
    <row r="17" spans="1:17" ht="24" customHeight="1" x14ac:dyDescent="0.15">
      <c r="A17" s="314"/>
      <c r="B17" s="302" t="s">
        <v>23</v>
      </c>
      <c r="C17" s="303"/>
      <c r="D17" s="129"/>
      <c r="E17" s="122">
        <v>0</v>
      </c>
      <c r="F17" s="123">
        <v>8</v>
      </c>
      <c r="G17" s="123">
        <v>33</v>
      </c>
      <c r="H17" s="124">
        <v>20</v>
      </c>
      <c r="I17" s="122">
        <v>0</v>
      </c>
      <c r="J17" s="123">
        <v>11</v>
      </c>
      <c r="K17" s="123">
        <v>0</v>
      </c>
      <c r="L17" s="123">
        <v>47</v>
      </c>
      <c r="M17" s="124">
        <v>30</v>
      </c>
      <c r="N17" s="122">
        <v>0</v>
      </c>
      <c r="O17" s="123">
        <v>19</v>
      </c>
      <c r="P17" s="123">
        <v>80</v>
      </c>
      <c r="Q17" s="184">
        <v>50</v>
      </c>
    </row>
    <row r="18" spans="1:17" ht="24" customHeight="1" x14ac:dyDescent="0.15">
      <c r="A18" s="314"/>
      <c r="B18" s="302" t="s">
        <v>24</v>
      </c>
      <c r="C18" s="303"/>
      <c r="D18" s="129">
        <v>2</v>
      </c>
      <c r="E18" s="122">
        <v>0</v>
      </c>
      <c r="F18" s="123">
        <v>0</v>
      </c>
      <c r="G18" s="123">
        <v>1</v>
      </c>
      <c r="H18" s="124">
        <v>1</v>
      </c>
      <c r="I18" s="122">
        <v>0</v>
      </c>
      <c r="J18" s="123">
        <v>0</v>
      </c>
      <c r="K18" s="123">
        <v>0</v>
      </c>
      <c r="L18" s="123">
        <v>1</v>
      </c>
      <c r="M18" s="124">
        <v>1</v>
      </c>
      <c r="N18" s="122">
        <v>0</v>
      </c>
      <c r="O18" s="123">
        <v>0</v>
      </c>
      <c r="P18" s="123">
        <v>2</v>
      </c>
      <c r="Q18" s="184">
        <v>2</v>
      </c>
    </row>
    <row r="19" spans="1:17" ht="24" customHeight="1" x14ac:dyDescent="0.15">
      <c r="A19" s="314"/>
      <c r="B19" s="302" t="s">
        <v>25</v>
      </c>
      <c r="C19" s="303"/>
      <c r="D19" s="112">
        <v>554</v>
      </c>
      <c r="E19" s="113">
        <v>6</v>
      </c>
      <c r="F19" s="114">
        <v>166</v>
      </c>
      <c r="G19" s="114">
        <v>140</v>
      </c>
      <c r="H19" s="115">
        <v>85</v>
      </c>
      <c r="I19" s="113">
        <v>5</v>
      </c>
      <c r="J19" s="114">
        <v>47</v>
      </c>
      <c r="K19" s="114">
        <v>14</v>
      </c>
      <c r="L19" s="114">
        <v>190</v>
      </c>
      <c r="M19" s="115">
        <v>118</v>
      </c>
      <c r="N19" s="113">
        <v>11</v>
      </c>
      <c r="O19" s="114">
        <v>213</v>
      </c>
      <c r="P19" s="114">
        <v>330</v>
      </c>
      <c r="Q19" s="181">
        <v>203</v>
      </c>
    </row>
    <row r="20" spans="1:17" ht="24" customHeight="1" x14ac:dyDescent="0.15">
      <c r="A20" s="313"/>
      <c r="B20" s="304" t="s">
        <v>26</v>
      </c>
      <c r="C20" s="305"/>
      <c r="D20" s="132">
        <v>31801</v>
      </c>
      <c r="E20" s="133">
        <v>1300</v>
      </c>
      <c r="F20" s="134">
        <v>7801</v>
      </c>
      <c r="G20" s="134">
        <v>5599</v>
      </c>
      <c r="H20" s="135">
        <v>3055</v>
      </c>
      <c r="I20" s="133">
        <v>1278</v>
      </c>
      <c r="J20" s="134">
        <v>7762</v>
      </c>
      <c r="K20" s="134">
        <v>2069</v>
      </c>
      <c r="L20" s="134">
        <v>8061</v>
      </c>
      <c r="M20" s="135">
        <v>5155</v>
      </c>
      <c r="N20" s="133">
        <v>2578</v>
      </c>
      <c r="O20" s="134">
        <v>15563</v>
      </c>
      <c r="P20" s="134">
        <v>13660</v>
      </c>
      <c r="Q20" s="187">
        <v>8210</v>
      </c>
    </row>
    <row r="21" spans="1:17" ht="24" customHeight="1" x14ac:dyDescent="0.15">
      <c r="A21" s="312" t="s">
        <v>57</v>
      </c>
      <c r="B21" s="300" t="s">
        <v>28</v>
      </c>
      <c r="C21" s="301"/>
      <c r="D21" s="139">
        <v>671</v>
      </c>
      <c r="E21" s="106">
        <v>13</v>
      </c>
      <c r="F21" s="107">
        <v>143</v>
      </c>
      <c r="G21" s="107">
        <v>171</v>
      </c>
      <c r="H21" s="108">
        <v>98</v>
      </c>
      <c r="I21" s="106">
        <v>16</v>
      </c>
      <c r="J21" s="107">
        <v>115</v>
      </c>
      <c r="K21" s="107">
        <v>26</v>
      </c>
      <c r="L21" s="107">
        <v>213</v>
      </c>
      <c r="M21" s="108">
        <v>150</v>
      </c>
      <c r="N21" s="106">
        <v>29</v>
      </c>
      <c r="O21" s="107">
        <v>258</v>
      </c>
      <c r="P21" s="107">
        <v>384</v>
      </c>
      <c r="Q21" s="178">
        <v>248</v>
      </c>
    </row>
    <row r="22" spans="1:17" ht="24" customHeight="1" x14ac:dyDescent="0.15">
      <c r="A22" s="313"/>
      <c r="B22" s="304" t="s">
        <v>26</v>
      </c>
      <c r="C22" s="305"/>
      <c r="D22" s="140">
        <v>671</v>
      </c>
      <c r="E22" s="141">
        <v>13</v>
      </c>
      <c r="F22" s="142">
        <v>143</v>
      </c>
      <c r="G22" s="142">
        <v>171</v>
      </c>
      <c r="H22" s="143">
        <v>98</v>
      </c>
      <c r="I22" s="141">
        <v>16</v>
      </c>
      <c r="J22" s="142">
        <v>115</v>
      </c>
      <c r="K22" s="142">
        <v>26</v>
      </c>
      <c r="L22" s="142">
        <v>213</v>
      </c>
      <c r="M22" s="143">
        <v>150</v>
      </c>
      <c r="N22" s="141">
        <v>29</v>
      </c>
      <c r="O22" s="142">
        <v>258</v>
      </c>
      <c r="P22" s="142">
        <v>384</v>
      </c>
      <c r="Q22" s="188">
        <v>248</v>
      </c>
    </row>
    <row r="23" spans="1:17" ht="24" customHeight="1" x14ac:dyDescent="0.15">
      <c r="A23" s="312" t="s">
        <v>29</v>
      </c>
      <c r="B23" s="300" t="s">
        <v>30</v>
      </c>
      <c r="C23" s="301"/>
      <c r="D23" s="147">
        <v>679</v>
      </c>
      <c r="E23" s="148">
        <v>7</v>
      </c>
      <c r="F23" s="148">
        <v>137</v>
      </c>
      <c r="G23" s="149">
        <v>174</v>
      </c>
      <c r="H23" s="150">
        <v>97</v>
      </c>
      <c r="I23" s="148">
        <v>11</v>
      </c>
      <c r="J23" s="149">
        <v>138</v>
      </c>
      <c r="K23" s="149">
        <v>37</v>
      </c>
      <c r="L23" s="149">
        <v>212</v>
      </c>
      <c r="M23" s="150">
        <v>137</v>
      </c>
      <c r="N23" s="148">
        <v>18</v>
      </c>
      <c r="O23" s="149">
        <v>275</v>
      </c>
      <c r="P23" s="149">
        <v>386</v>
      </c>
      <c r="Q23" s="189">
        <v>234</v>
      </c>
    </row>
    <row r="24" spans="1:17" ht="24" customHeight="1" x14ac:dyDescent="0.15">
      <c r="A24" s="314"/>
      <c r="B24" s="302" t="s">
        <v>31</v>
      </c>
      <c r="C24" s="303"/>
      <c r="D24" s="129">
        <v>1370</v>
      </c>
      <c r="E24" s="122">
        <v>36</v>
      </c>
      <c r="F24" s="122">
        <v>277</v>
      </c>
      <c r="G24" s="123">
        <v>332</v>
      </c>
      <c r="H24" s="124">
        <v>201</v>
      </c>
      <c r="I24" s="122">
        <v>35</v>
      </c>
      <c r="J24" s="123">
        <v>271</v>
      </c>
      <c r="K24" s="123">
        <v>59</v>
      </c>
      <c r="L24" s="123">
        <v>419</v>
      </c>
      <c r="M24" s="124">
        <v>286</v>
      </c>
      <c r="N24" s="122">
        <v>71</v>
      </c>
      <c r="O24" s="123">
        <v>548</v>
      </c>
      <c r="P24" s="123">
        <v>751</v>
      </c>
      <c r="Q24" s="184">
        <v>487</v>
      </c>
    </row>
    <row r="25" spans="1:17" ht="24" customHeight="1" x14ac:dyDescent="0.15">
      <c r="A25" s="313"/>
      <c r="B25" s="304" t="s">
        <v>26</v>
      </c>
      <c r="C25" s="305"/>
      <c r="D25" s="140">
        <v>2049</v>
      </c>
      <c r="E25" s="141">
        <v>43</v>
      </c>
      <c r="F25" s="142">
        <v>414</v>
      </c>
      <c r="G25" s="142">
        <v>506</v>
      </c>
      <c r="H25" s="143">
        <v>298</v>
      </c>
      <c r="I25" s="141">
        <v>46</v>
      </c>
      <c r="J25" s="142">
        <v>409</v>
      </c>
      <c r="K25" s="142">
        <v>96</v>
      </c>
      <c r="L25" s="142">
        <v>631</v>
      </c>
      <c r="M25" s="143">
        <v>423</v>
      </c>
      <c r="N25" s="141">
        <v>89</v>
      </c>
      <c r="O25" s="142">
        <v>823</v>
      </c>
      <c r="P25" s="142">
        <v>1137</v>
      </c>
      <c r="Q25" s="188">
        <v>721</v>
      </c>
    </row>
    <row r="26" spans="1:17" ht="24" customHeight="1" x14ac:dyDescent="0.15">
      <c r="A26" s="312" t="s">
        <v>32</v>
      </c>
      <c r="B26" s="300" t="s">
        <v>33</v>
      </c>
      <c r="C26" s="301"/>
      <c r="D26" s="112">
        <v>685</v>
      </c>
      <c r="E26" s="113">
        <v>18</v>
      </c>
      <c r="F26" s="114">
        <v>120</v>
      </c>
      <c r="G26" s="114">
        <v>182</v>
      </c>
      <c r="H26" s="115">
        <v>103</v>
      </c>
      <c r="I26" s="113">
        <v>14</v>
      </c>
      <c r="J26" s="114">
        <v>112</v>
      </c>
      <c r="K26" s="114">
        <v>21</v>
      </c>
      <c r="L26" s="114">
        <v>239</v>
      </c>
      <c r="M26" s="115">
        <v>165</v>
      </c>
      <c r="N26" s="113">
        <v>32</v>
      </c>
      <c r="O26" s="114">
        <v>232</v>
      </c>
      <c r="P26" s="114">
        <v>421</v>
      </c>
      <c r="Q26" s="181">
        <v>268</v>
      </c>
    </row>
    <row r="27" spans="1:17" ht="24" customHeight="1" x14ac:dyDescent="0.15">
      <c r="A27" s="314"/>
      <c r="B27" s="302" t="s">
        <v>34</v>
      </c>
      <c r="C27" s="303"/>
      <c r="D27" s="129">
        <v>390</v>
      </c>
      <c r="E27" s="122">
        <v>4</v>
      </c>
      <c r="F27" s="123">
        <v>80</v>
      </c>
      <c r="G27" s="123">
        <v>112</v>
      </c>
      <c r="H27" s="124">
        <v>66</v>
      </c>
      <c r="I27" s="122">
        <v>3</v>
      </c>
      <c r="J27" s="123">
        <v>56</v>
      </c>
      <c r="K27" s="123">
        <v>9</v>
      </c>
      <c r="L27" s="123">
        <v>135</v>
      </c>
      <c r="M27" s="124">
        <v>94</v>
      </c>
      <c r="N27" s="122">
        <v>7</v>
      </c>
      <c r="O27" s="123">
        <v>136</v>
      </c>
      <c r="P27" s="123">
        <v>247</v>
      </c>
      <c r="Q27" s="184">
        <v>160</v>
      </c>
    </row>
    <row r="28" spans="1:17" ht="24" customHeight="1" x14ac:dyDescent="0.15">
      <c r="A28" s="313"/>
      <c r="B28" s="304" t="s">
        <v>35</v>
      </c>
      <c r="C28" s="305"/>
      <c r="D28" s="132">
        <v>1075</v>
      </c>
      <c r="E28" s="154">
        <v>22</v>
      </c>
      <c r="F28" s="155">
        <v>200</v>
      </c>
      <c r="G28" s="155">
        <v>294</v>
      </c>
      <c r="H28" s="156">
        <v>169</v>
      </c>
      <c r="I28" s="154">
        <v>17</v>
      </c>
      <c r="J28" s="155">
        <v>168</v>
      </c>
      <c r="K28" s="155">
        <v>30</v>
      </c>
      <c r="L28" s="155">
        <v>374</v>
      </c>
      <c r="M28" s="156">
        <v>259</v>
      </c>
      <c r="N28" s="154">
        <v>39</v>
      </c>
      <c r="O28" s="155">
        <v>368</v>
      </c>
      <c r="P28" s="155">
        <v>668</v>
      </c>
      <c r="Q28" s="190">
        <v>428</v>
      </c>
    </row>
    <row r="29" spans="1:17" ht="24" customHeight="1" x14ac:dyDescent="0.15">
      <c r="A29" s="306" t="s">
        <v>36</v>
      </c>
      <c r="B29" s="300" t="s">
        <v>37</v>
      </c>
      <c r="C29" s="301"/>
      <c r="D29" s="112">
        <v>1571</v>
      </c>
      <c r="E29" s="113">
        <v>37</v>
      </c>
      <c r="F29" s="114">
        <v>324</v>
      </c>
      <c r="G29" s="114">
        <v>377</v>
      </c>
      <c r="H29" s="115">
        <v>226</v>
      </c>
      <c r="I29" s="113">
        <v>39</v>
      </c>
      <c r="J29" s="114">
        <v>297</v>
      </c>
      <c r="K29" s="114">
        <v>54</v>
      </c>
      <c r="L29" s="114">
        <v>497</v>
      </c>
      <c r="M29" s="115">
        <v>347</v>
      </c>
      <c r="N29" s="113">
        <v>76</v>
      </c>
      <c r="O29" s="114">
        <v>621</v>
      </c>
      <c r="P29" s="114">
        <v>874</v>
      </c>
      <c r="Q29" s="181">
        <v>573</v>
      </c>
    </row>
    <row r="30" spans="1:17" ht="24" customHeight="1" x14ac:dyDescent="0.15">
      <c r="A30" s="307"/>
      <c r="B30" s="302" t="s">
        <v>38</v>
      </c>
      <c r="C30" s="303"/>
      <c r="D30" s="129">
        <v>379</v>
      </c>
      <c r="E30" s="122">
        <v>6</v>
      </c>
      <c r="F30" s="123">
        <v>52</v>
      </c>
      <c r="G30" s="123">
        <v>120</v>
      </c>
      <c r="H30" s="124">
        <v>70</v>
      </c>
      <c r="I30" s="122">
        <v>7</v>
      </c>
      <c r="J30" s="123">
        <v>52</v>
      </c>
      <c r="K30" s="123">
        <v>11</v>
      </c>
      <c r="L30" s="123">
        <v>142</v>
      </c>
      <c r="M30" s="124">
        <v>92</v>
      </c>
      <c r="N30" s="122">
        <v>13</v>
      </c>
      <c r="O30" s="123">
        <v>104</v>
      </c>
      <c r="P30" s="123">
        <v>262</v>
      </c>
      <c r="Q30" s="184">
        <v>162</v>
      </c>
    </row>
    <row r="31" spans="1:17" ht="24" customHeight="1" x14ac:dyDescent="0.15">
      <c r="A31" s="308"/>
      <c r="B31" s="304" t="s">
        <v>35</v>
      </c>
      <c r="C31" s="305"/>
      <c r="D31" s="132">
        <v>1950</v>
      </c>
      <c r="E31" s="154">
        <v>43</v>
      </c>
      <c r="F31" s="155">
        <v>376</v>
      </c>
      <c r="G31" s="155">
        <v>497</v>
      </c>
      <c r="H31" s="156">
        <v>296</v>
      </c>
      <c r="I31" s="154">
        <v>46</v>
      </c>
      <c r="J31" s="155">
        <v>349</v>
      </c>
      <c r="K31" s="155">
        <v>65</v>
      </c>
      <c r="L31" s="155">
        <v>639</v>
      </c>
      <c r="M31" s="156">
        <v>439</v>
      </c>
      <c r="N31" s="154">
        <v>89</v>
      </c>
      <c r="O31" s="155">
        <v>725</v>
      </c>
      <c r="P31" s="155">
        <v>1136</v>
      </c>
      <c r="Q31" s="190">
        <v>735</v>
      </c>
    </row>
    <row r="32" spans="1:17" ht="24" customHeight="1" x14ac:dyDescent="0.15">
      <c r="A32" s="297" t="s">
        <v>39</v>
      </c>
      <c r="B32" s="300" t="s">
        <v>40</v>
      </c>
      <c r="C32" s="301"/>
      <c r="D32" s="112">
        <v>743</v>
      </c>
      <c r="E32" s="113">
        <v>14</v>
      </c>
      <c r="F32" s="114">
        <v>155</v>
      </c>
      <c r="G32" s="114">
        <v>184</v>
      </c>
      <c r="H32" s="115">
        <v>101</v>
      </c>
      <c r="I32" s="113">
        <v>12</v>
      </c>
      <c r="J32" s="114">
        <v>131</v>
      </c>
      <c r="K32" s="114">
        <v>21</v>
      </c>
      <c r="L32" s="114">
        <v>247</v>
      </c>
      <c r="M32" s="115">
        <v>170</v>
      </c>
      <c r="N32" s="113">
        <v>26</v>
      </c>
      <c r="O32" s="114">
        <v>286</v>
      </c>
      <c r="P32" s="114">
        <v>431</v>
      </c>
      <c r="Q32" s="181">
        <v>271</v>
      </c>
    </row>
    <row r="33" spans="1:17" ht="24" customHeight="1" x14ac:dyDescent="0.15">
      <c r="A33" s="298"/>
      <c r="B33" s="302" t="s">
        <v>41</v>
      </c>
      <c r="C33" s="303"/>
      <c r="D33" s="129">
        <v>507</v>
      </c>
      <c r="E33" s="122">
        <v>14</v>
      </c>
      <c r="F33" s="123">
        <v>94</v>
      </c>
      <c r="G33" s="123">
        <v>139</v>
      </c>
      <c r="H33" s="124">
        <v>83</v>
      </c>
      <c r="I33" s="122">
        <v>11</v>
      </c>
      <c r="J33" s="123">
        <v>86</v>
      </c>
      <c r="K33" s="123">
        <v>12</v>
      </c>
      <c r="L33" s="123">
        <v>163</v>
      </c>
      <c r="M33" s="124">
        <v>110</v>
      </c>
      <c r="N33" s="122">
        <v>25</v>
      </c>
      <c r="O33" s="123">
        <v>180</v>
      </c>
      <c r="P33" s="123">
        <v>302</v>
      </c>
      <c r="Q33" s="184">
        <v>193</v>
      </c>
    </row>
    <row r="34" spans="1:17" ht="24" customHeight="1" x14ac:dyDescent="0.15">
      <c r="A34" s="299"/>
      <c r="B34" s="304" t="s">
        <v>35</v>
      </c>
      <c r="C34" s="305"/>
      <c r="D34" s="132">
        <v>1250</v>
      </c>
      <c r="E34" s="154">
        <v>28</v>
      </c>
      <c r="F34" s="155">
        <v>249</v>
      </c>
      <c r="G34" s="155">
        <v>323</v>
      </c>
      <c r="H34" s="156">
        <v>184</v>
      </c>
      <c r="I34" s="154">
        <v>23</v>
      </c>
      <c r="J34" s="155">
        <v>217</v>
      </c>
      <c r="K34" s="155">
        <v>33</v>
      </c>
      <c r="L34" s="155">
        <v>410</v>
      </c>
      <c r="M34" s="156">
        <v>280</v>
      </c>
      <c r="N34" s="154">
        <v>51</v>
      </c>
      <c r="O34" s="155">
        <v>466</v>
      </c>
      <c r="P34" s="155">
        <v>733</v>
      </c>
      <c r="Q34" s="190">
        <v>464</v>
      </c>
    </row>
    <row r="35" spans="1:17" ht="24" customHeight="1" x14ac:dyDescent="0.15">
      <c r="A35" s="306" t="s">
        <v>42</v>
      </c>
      <c r="B35" s="300" t="s">
        <v>43</v>
      </c>
      <c r="C35" s="301"/>
      <c r="D35" s="139">
        <v>649</v>
      </c>
      <c r="E35" s="106">
        <v>12</v>
      </c>
      <c r="F35" s="107">
        <v>121</v>
      </c>
      <c r="G35" s="107">
        <v>169</v>
      </c>
      <c r="H35" s="108">
        <v>104</v>
      </c>
      <c r="I35" s="106">
        <v>10</v>
      </c>
      <c r="J35" s="107">
        <v>104</v>
      </c>
      <c r="K35" s="107">
        <v>14</v>
      </c>
      <c r="L35" s="107">
        <v>233</v>
      </c>
      <c r="M35" s="108">
        <v>159</v>
      </c>
      <c r="N35" s="106">
        <v>22</v>
      </c>
      <c r="O35" s="107">
        <v>225</v>
      </c>
      <c r="P35" s="107">
        <v>402</v>
      </c>
      <c r="Q35" s="178">
        <v>263</v>
      </c>
    </row>
    <row r="36" spans="1:17" ht="24" customHeight="1" x14ac:dyDescent="0.15">
      <c r="A36" s="307"/>
      <c r="B36" s="302" t="s">
        <v>44</v>
      </c>
      <c r="C36" s="303"/>
      <c r="D36" s="129">
        <v>583</v>
      </c>
      <c r="E36" s="122">
        <v>12</v>
      </c>
      <c r="F36" s="123">
        <v>102</v>
      </c>
      <c r="G36" s="123">
        <v>161</v>
      </c>
      <c r="H36" s="124">
        <v>82</v>
      </c>
      <c r="I36" s="122">
        <v>13</v>
      </c>
      <c r="J36" s="123">
        <v>102</v>
      </c>
      <c r="K36" s="123">
        <v>22</v>
      </c>
      <c r="L36" s="123">
        <v>193</v>
      </c>
      <c r="M36" s="124">
        <v>121</v>
      </c>
      <c r="N36" s="122">
        <v>25</v>
      </c>
      <c r="O36" s="123">
        <v>204</v>
      </c>
      <c r="P36" s="123">
        <v>354</v>
      </c>
      <c r="Q36" s="184">
        <v>203</v>
      </c>
    </row>
    <row r="37" spans="1:17" ht="24" customHeight="1" x14ac:dyDescent="0.15">
      <c r="A37" s="308"/>
      <c r="B37" s="304" t="s">
        <v>35</v>
      </c>
      <c r="C37" s="305"/>
      <c r="D37" s="132">
        <v>1232</v>
      </c>
      <c r="E37" s="154">
        <v>24</v>
      </c>
      <c r="F37" s="155">
        <v>223</v>
      </c>
      <c r="G37" s="155">
        <v>330</v>
      </c>
      <c r="H37" s="156">
        <v>186</v>
      </c>
      <c r="I37" s="154">
        <v>23</v>
      </c>
      <c r="J37" s="155">
        <v>206</v>
      </c>
      <c r="K37" s="155">
        <v>36</v>
      </c>
      <c r="L37" s="155">
        <v>426</v>
      </c>
      <c r="M37" s="156">
        <v>280</v>
      </c>
      <c r="N37" s="154">
        <v>47</v>
      </c>
      <c r="O37" s="155">
        <v>429</v>
      </c>
      <c r="P37" s="155">
        <v>756</v>
      </c>
      <c r="Q37" s="190">
        <v>466</v>
      </c>
    </row>
    <row r="38" spans="1:17" ht="24" customHeight="1" thickBot="1" x14ac:dyDescent="0.2">
      <c r="A38" s="309" t="s">
        <v>45</v>
      </c>
      <c r="B38" s="310"/>
      <c r="C38" s="311"/>
      <c r="D38" s="191">
        <v>40028</v>
      </c>
      <c r="E38" s="192">
        <v>1473</v>
      </c>
      <c r="F38" s="193">
        <v>9406</v>
      </c>
      <c r="G38" s="193">
        <v>7720</v>
      </c>
      <c r="H38" s="194">
        <v>4286</v>
      </c>
      <c r="I38" s="192">
        <v>1449</v>
      </c>
      <c r="J38" s="193">
        <v>9226</v>
      </c>
      <c r="K38" s="193">
        <v>2355</v>
      </c>
      <c r="L38" s="193">
        <v>10754</v>
      </c>
      <c r="M38" s="194">
        <v>6986</v>
      </c>
      <c r="N38" s="192">
        <v>2922</v>
      </c>
      <c r="O38" s="193">
        <v>18632</v>
      </c>
      <c r="P38" s="193">
        <v>18474</v>
      </c>
      <c r="Q38" s="195">
        <v>11272</v>
      </c>
    </row>
    <row r="39" spans="1:17" s="196" customFormat="1" ht="27" customHeight="1" x14ac:dyDescent="0.15">
      <c r="A39" s="203" t="s">
        <v>59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</row>
  </sheetData>
  <mergeCells count="53">
    <mergeCell ref="P5:P6"/>
    <mergeCell ref="A1:Q1"/>
    <mergeCell ref="A3:C6"/>
    <mergeCell ref="D3:D6"/>
    <mergeCell ref="E3:Q3"/>
    <mergeCell ref="E4:H4"/>
    <mergeCell ref="I4:M4"/>
    <mergeCell ref="N4:Q4"/>
    <mergeCell ref="E5:E6"/>
    <mergeCell ref="F5:F6"/>
    <mergeCell ref="G5:G6"/>
    <mergeCell ref="I5:I6"/>
    <mergeCell ref="J5:J6"/>
    <mergeCell ref="L5:L6"/>
    <mergeCell ref="N5:N6"/>
    <mergeCell ref="O5:O6"/>
    <mergeCell ref="A7:A20"/>
    <mergeCell ref="B7:C7"/>
    <mergeCell ref="B8:C8"/>
    <mergeCell ref="B11:C11"/>
    <mergeCell ref="B12:C12"/>
    <mergeCell ref="B14:C14"/>
    <mergeCell ref="B15:C15"/>
    <mergeCell ref="B16:C16"/>
    <mergeCell ref="B17:C17"/>
    <mergeCell ref="B18:C18"/>
    <mergeCell ref="B19:C19"/>
    <mergeCell ref="B20:C20"/>
    <mergeCell ref="A21:A22"/>
    <mergeCell ref="B21:C21"/>
    <mergeCell ref="B22:C22"/>
    <mergeCell ref="A26:A28"/>
    <mergeCell ref="B26:C26"/>
    <mergeCell ref="B27:C27"/>
    <mergeCell ref="B28:C28"/>
    <mergeCell ref="A23:A25"/>
    <mergeCell ref="B23:C23"/>
    <mergeCell ref="B24:C24"/>
    <mergeCell ref="B25:C25"/>
    <mergeCell ref="A29:A31"/>
    <mergeCell ref="B29:C29"/>
    <mergeCell ref="B30:C30"/>
    <mergeCell ref="B31:C31"/>
    <mergeCell ref="A38:C38"/>
    <mergeCell ref="A39:Q39"/>
    <mergeCell ref="A32:A34"/>
    <mergeCell ref="B32:C32"/>
    <mergeCell ref="B33:C33"/>
    <mergeCell ref="B34:C34"/>
    <mergeCell ref="A35:A37"/>
    <mergeCell ref="B35:C35"/>
    <mergeCell ref="B36:C36"/>
    <mergeCell ref="B37:C37"/>
  </mergeCells>
  <phoneticPr fontId="3"/>
  <pageMargins left="0.55118110236220474" right="0.39370078740157483" top="0.59055118110236227" bottom="0.39370078740157483" header="0.31496062992125984" footer="0.31496062992125984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CD54-87A9-4990-B1DB-6E645013183A}">
  <sheetPr>
    <tabColor rgb="FF00B0F0"/>
  </sheetPr>
  <dimension ref="A1:S41"/>
  <sheetViews>
    <sheetView zoomScale="115" zoomScaleNormal="115" workbookViewId="0">
      <selection activeCell="L11" sqref="L11"/>
    </sheetView>
  </sheetViews>
  <sheetFormatPr defaultRowHeight="12" x14ac:dyDescent="0.15"/>
  <cols>
    <col min="1" max="1" width="8.5703125" bestFit="1" customWidth="1"/>
    <col min="2" max="2" width="2.140625" customWidth="1"/>
    <col min="3" max="3" width="11.7109375" customWidth="1"/>
    <col min="4" max="4" width="9.5703125" style="93" customWidth="1"/>
    <col min="5" max="5" width="1.5703125" style="93" customWidth="1"/>
    <col min="6" max="6" width="5.42578125" style="8" customWidth="1"/>
    <col min="7" max="7" width="1.42578125" style="8" customWidth="1"/>
    <col min="8" max="8" width="9.85546875" customWidth="1"/>
    <col min="9" max="9" width="1.5703125" customWidth="1"/>
    <col min="10" max="10" width="7" style="8" customWidth="1"/>
    <col min="11" max="11" width="1.42578125" style="8" customWidth="1"/>
    <col min="12" max="12" width="9.7109375" customWidth="1"/>
    <col min="13" max="13" width="1.85546875" customWidth="1"/>
    <col min="14" max="14" width="6.28515625" style="8" customWidth="1"/>
    <col min="15" max="15" width="1.5703125" style="8" customWidth="1"/>
    <col min="16" max="16" width="9.5703125" customWidth="1"/>
    <col min="17" max="17" width="1.7109375" style="94" customWidth="1"/>
    <col min="18" max="18" width="7" style="8" customWidth="1"/>
    <col min="19" max="19" width="1.7109375" style="95" customWidth="1"/>
    <col min="20" max="20" width="6.85546875" customWidth="1"/>
    <col min="21" max="39" width="7.7109375" customWidth="1"/>
  </cols>
  <sheetData>
    <row r="1" spans="1:19" s="3" customFormat="1" ht="25.5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"/>
    </row>
    <row r="2" spans="1:19" ht="18.75" customHeight="1" x14ac:dyDescent="0.15">
      <c r="A2" s="4"/>
      <c r="B2" s="4"/>
      <c r="C2" s="4"/>
      <c r="D2" s="5"/>
      <c r="E2" s="5"/>
      <c r="F2" s="6"/>
      <c r="G2" s="6"/>
      <c r="H2" s="7"/>
      <c r="I2" s="7"/>
      <c r="J2" s="7"/>
      <c r="K2" s="7"/>
      <c r="L2" s="7"/>
      <c r="M2" s="7"/>
      <c r="O2" s="9"/>
      <c r="P2" s="9"/>
      <c r="Q2" s="9"/>
      <c r="R2" s="10" t="s">
        <v>69</v>
      </c>
      <c r="S2" s="11"/>
    </row>
    <row r="3" spans="1:19" ht="18.75" customHeight="1" x14ac:dyDescent="0.15">
      <c r="A3" s="4"/>
      <c r="B3" s="4"/>
      <c r="C3" s="4"/>
      <c r="D3" s="5"/>
      <c r="E3" s="5"/>
      <c r="F3" s="6"/>
      <c r="G3" s="6"/>
      <c r="H3" s="225" t="s">
        <v>1</v>
      </c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12"/>
    </row>
    <row r="4" spans="1:19" ht="18.75" customHeight="1" x14ac:dyDescent="0.15">
      <c r="A4" s="226" t="s">
        <v>2</v>
      </c>
      <c r="B4" s="227"/>
      <c r="C4" s="228"/>
      <c r="D4" s="226" t="s">
        <v>3</v>
      </c>
      <c r="E4" s="227"/>
      <c r="F4" s="227"/>
      <c r="G4" s="228"/>
      <c r="H4" s="235" t="s">
        <v>4</v>
      </c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8.75" customHeight="1" x14ac:dyDescent="0.15">
      <c r="A5" s="229"/>
      <c r="B5" s="230"/>
      <c r="C5" s="231"/>
      <c r="D5" s="232"/>
      <c r="E5" s="233"/>
      <c r="F5" s="233"/>
      <c r="G5" s="234"/>
      <c r="H5" s="238" t="s">
        <v>5</v>
      </c>
      <c r="I5" s="239"/>
      <c r="J5" s="239"/>
      <c r="K5" s="240"/>
      <c r="L5" s="241" t="s">
        <v>6</v>
      </c>
      <c r="M5" s="242"/>
      <c r="N5" s="242"/>
      <c r="O5" s="243"/>
      <c r="P5" s="244" t="s">
        <v>7</v>
      </c>
      <c r="Q5" s="245"/>
      <c r="R5" s="245"/>
      <c r="S5" s="246"/>
    </row>
    <row r="6" spans="1:19" ht="21" customHeight="1" x14ac:dyDescent="0.15">
      <c r="A6" s="220" t="s">
        <v>8</v>
      </c>
      <c r="B6" s="207" t="s">
        <v>9</v>
      </c>
      <c r="C6" s="208"/>
      <c r="D6" s="13">
        <v>7187</v>
      </c>
      <c r="E6" s="14" t="s">
        <v>10</v>
      </c>
      <c r="F6" s="15">
        <v>153</v>
      </c>
      <c r="G6" s="16" t="s">
        <v>11</v>
      </c>
      <c r="H6" s="17">
        <v>6091</v>
      </c>
      <c r="I6" s="18" t="s">
        <v>12</v>
      </c>
      <c r="J6" s="19">
        <v>50</v>
      </c>
      <c r="K6" s="20" t="s">
        <v>13</v>
      </c>
      <c r="L6" s="17">
        <v>7268</v>
      </c>
      <c r="M6" s="18" t="s">
        <v>12</v>
      </c>
      <c r="N6" s="19">
        <v>147</v>
      </c>
      <c r="O6" s="20" t="s">
        <v>13</v>
      </c>
      <c r="P6" s="17">
        <v>13359</v>
      </c>
      <c r="Q6" s="18" t="s">
        <v>12</v>
      </c>
      <c r="R6" s="19">
        <v>197</v>
      </c>
      <c r="S6" s="20" t="s">
        <v>13</v>
      </c>
    </row>
    <row r="7" spans="1:19" ht="21" customHeight="1" x14ac:dyDescent="0.15">
      <c r="A7" s="221"/>
      <c r="B7" s="223" t="s">
        <v>14</v>
      </c>
      <c r="C7" s="210"/>
      <c r="D7" s="21">
        <v>5058</v>
      </c>
      <c r="E7" s="22" t="s">
        <v>12</v>
      </c>
      <c r="F7" s="23">
        <v>114</v>
      </c>
      <c r="G7" s="24" t="s">
        <v>13</v>
      </c>
      <c r="H7" s="25">
        <v>4327</v>
      </c>
      <c r="I7" s="26" t="s">
        <v>12</v>
      </c>
      <c r="J7" s="27">
        <v>92</v>
      </c>
      <c r="K7" s="28" t="s">
        <v>13</v>
      </c>
      <c r="L7" s="29">
        <v>4894</v>
      </c>
      <c r="M7" s="30" t="s">
        <v>12</v>
      </c>
      <c r="N7" s="31">
        <v>46</v>
      </c>
      <c r="O7" s="32" t="s">
        <v>13</v>
      </c>
      <c r="P7" s="33">
        <v>9221</v>
      </c>
      <c r="Q7" s="34" t="s">
        <v>12</v>
      </c>
      <c r="R7" s="35">
        <v>138</v>
      </c>
      <c r="S7" s="36" t="s">
        <v>13</v>
      </c>
    </row>
    <row r="8" spans="1:19" ht="21" customHeight="1" x14ac:dyDescent="0.15">
      <c r="A8" s="221"/>
      <c r="B8" s="37"/>
      <c r="C8" s="38" t="s">
        <v>15</v>
      </c>
      <c r="D8" s="39">
        <v>966</v>
      </c>
      <c r="E8" s="40" t="s">
        <v>12</v>
      </c>
      <c r="F8" s="41">
        <v>14</v>
      </c>
      <c r="G8" s="42" t="s">
        <v>13</v>
      </c>
      <c r="H8" s="33">
        <v>791</v>
      </c>
      <c r="I8" s="34" t="s">
        <v>12</v>
      </c>
      <c r="J8" s="35">
        <v>4</v>
      </c>
      <c r="K8" s="36" t="s">
        <v>13</v>
      </c>
      <c r="L8" s="29">
        <v>856</v>
      </c>
      <c r="M8" s="43" t="s">
        <v>12</v>
      </c>
      <c r="N8" s="44">
        <v>14</v>
      </c>
      <c r="O8" s="45" t="s">
        <v>13</v>
      </c>
      <c r="P8" s="25">
        <v>1647</v>
      </c>
      <c r="Q8" s="26" t="s">
        <v>12</v>
      </c>
      <c r="R8" s="27">
        <v>18</v>
      </c>
      <c r="S8" s="28" t="s">
        <v>13</v>
      </c>
    </row>
    <row r="9" spans="1:19" ht="21" customHeight="1" x14ac:dyDescent="0.15">
      <c r="A9" s="221"/>
      <c r="B9" s="46"/>
      <c r="C9" s="38" t="s">
        <v>16</v>
      </c>
      <c r="D9" s="39">
        <v>589</v>
      </c>
      <c r="E9" s="40" t="s">
        <v>12</v>
      </c>
      <c r="F9" s="41">
        <v>17</v>
      </c>
      <c r="G9" s="42" t="s">
        <v>13</v>
      </c>
      <c r="H9" s="33">
        <v>484</v>
      </c>
      <c r="I9" s="34" t="s">
        <v>12</v>
      </c>
      <c r="J9" s="35">
        <v>5</v>
      </c>
      <c r="K9" s="36" t="s">
        <v>13</v>
      </c>
      <c r="L9" s="29">
        <v>539</v>
      </c>
      <c r="M9" s="43" t="s">
        <v>12</v>
      </c>
      <c r="N9" s="44">
        <v>13</v>
      </c>
      <c r="O9" s="45" t="s">
        <v>13</v>
      </c>
      <c r="P9" s="25">
        <v>1023</v>
      </c>
      <c r="Q9" s="26" t="s">
        <v>12</v>
      </c>
      <c r="R9" s="27">
        <v>18</v>
      </c>
      <c r="S9" s="28" t="s">
        <v>13</v>
      </c>
    </row>
    <row r="10" spans="1:19" ht="21" customHeight="1" x14ac:dyDescent="0.15">
      <c r="A10" s="221"/>
      <c r="B10" s="223" t="s">
        <v>17</v>
      </c>
      <c r="C10" s="210"/>
      <c r="D10" s="39">
        <v>1848</v>
      </c>
      <c r="E10" s="40" t="s">
        <v>12</v>
      </c>
      <c r="F10" s="41">
        <v>24</v>
      </c>
      <c r="G10" s="42" t="s">
        <v>13</v>
      </c>
      <c r="H10" s="33">
        <v>1617</v>
      </c>
      <c r="I10" s="34" t="s">
        <v>12</v>
      </c>
      <c r="J10" s="35">
        <v>14</v>
      </c>
      <c r="K10" s="36" t="s">
        <v>13</v>
      </c>
      <c r="L10" s="29">
        <v>1942</v>
      </c>
      <c r="M10" s="43" t="s">
        <v>12</v>
      </c>
      <c r="N10" s="44">
        <v>15</v>
      </c>
      <c r="O10" s="45" t="s">
        <v>13</v>
      </c>
      <c r="P10" s="25">
        <v>3559</v>
      </c>
      <c r="Q10" s="26" t="s">
        <v>12</v>
      </c>
      <c r="R10" s="27">
        <v>29</v>
      </c>
      <c r="S10" s="28" t="s">
        <v>13</v>
      </c>
    </row>
    <row r="11" spans="1:19" ht="21" customHeight="1" x14ac:dyDescent="0.15">
      <c r="A11" s="221"/>
      <c r="B11" s="223" t="s">
        <v>18</v>
      </c>
      <c r="C11" s="210"/>
      <c r="D11" s="21">
        <v>1231</v>
      </c>
      <c r="E11" s="22" t="s">
        <v>12</v>
      </c>
      <c r="F11" s="23">
        <v>10</v>
      </c>
      <c r="G11" s="24" t="s">
        <v>13</v>
      </c>
      <c r="H11" s="25">
        <v>976</v>
      </c>
      <c r="I11" s="26" t="s">
        <v>12</v>
      </c>
      <c r="J11" s="27">
        <v>9</v>
      </c>
      <c r="K11" s="28" t="s">
        <v>13</v>
      </c>
      <c r="L11" s="29">
        <v>1175</v>
      </c>
      <c r="M11" s="43" t="s">
        <v>12</v>
      </c>
      <c r="N11" s="44">
        <v>5</v>
      </c>
      <c r="O11" s="45" t="s">
        <v>13</v>
      </c>
      <c r="P11" s="25">
        <v>2151</v>
      </c>
      <c r="Q11" s="26" t="s">
        <v>12</v>
      </c>
      <c r="R11" s="27">
        <v>14</v>
      </c>
      <c r="S11" s="28" t="s">
        <v>13</v>
      </c>
    </row>
    <row r="12" spans="1:19" ht="21" customHeight="1" x14ac:dyDescent="0.15">
      <c r="A12" s="221"/>
      <c r="B12" s="46"/>
      <c r="C12" s="47" t="s">
        <v>19</v>
      </c>
      <c r="D12" s="21">
        <v>54</v>
      </c>
      <c r="E12" s="22" t="s">
        <v>12</v>
      </c>
      <c r="F12" s="23">
        <v>0</v>
      </c>
      <c r="G12" s="24" t="s">
        <v>13</v>
      </c>
      <c r="H12" s="25">
        <v>39</v>
      </c>
      <c r="I12" s="26" t="s">
        <v>12</v>
      </c>
      <c r="J12" s="27">
        <v>0</v>
      </c>
      <c r="K12" s="28" t="s">
        <v>13</v>
      </c>
      <c r="L12" s="29">
        <v>46</v>
      </c>
      <c r="M12" s="43" t="s">
        <v>12</v>
      </c>
      <c r="N12" s="44">
        <v>0</v>
      </c>
      <c r="O12" s="45" t="s">
        <v>13</v>
      </c>
      <c r="P12" s="25">
        <v>85</v>
      </c>
      <c r="Q12" s="26" t="s">
        <v>12</v>
      </c>
      <c r="R12" s="27">
        <v>0</v>
      </c>
      <c r="S12" s="28" t="s">
        <v>13</v>
      </c>
    </row>
    <row r="13" spans="1:19" ht="21" customHeight="1" x14ac:dyDescent="0.15">
      <c r="A13" s="221"/>
      <c r="B13" s="209" t="s">
        <v>20</v>
      </c>
      <c r="C13" s="210"/>
      <c r="D13" s="21">
        <v>507</v>
      </c>
      <c r="E13" s="22" t="s">
        <v>12</v>
      </c>
      <c r="F13" s="23">
        <v>0</v>
      </c>
      <c r="G13" s="24" t="s">
        <v>13</v>
      </c>
      <c r="H13" s="25">
        <v>406</v>
      </c>
      <c r="I13" s="26" t="s">
        <v>12</v>
      </c>
      <c r="J13" s="27">
        <v>0</v>
      </c>
      <c r="K13" s="28" t="s">
        <v>13</v>
      </c>
      <c r="L13" s="29">
        <v>477</v>
      </c>
      <c r="M13" s="43" t="s">
        <v>12</v>
      </c>
      <c r="N13" s="44">
        <v>2</v>
      </c>
      <c r="O13" s="45" t="s">
        <v>13</v>
      </c>
      <c r="P13" s="25">
        <v>883</v>
      </c>
      <c r="Q13" s="26" t="s">
        <v>12</v>
      </c>
      <c r="R13" s="27">
        <v>2</v>
      </c>
      <c r="S13" s="28" t="s">
        <v>13</v>
      </c>
    </row>
    <row r="14" spans="1:19" ht="21" customHeight="1" x14ac:dyDescent="0.15">
      <c r="A14" s="221"/>
      <c r="B14" s="209" t="s">
        <v>21</v>
      </c>
      <c r="C14" s="210"/>
      <c r="D14" s="21">
        <v>838</v>
      </c>
      <c r="E14" s="22" t="s">
        <v>12</v>
      </c>
      <c r="F14" s="23">
        <v>9</v>
      </c>
      <c r="G14" s="24" t="s">
        <v>13</v>
      </c>
      <c r="H14" s="25">
        <v>658</v>
      </c>
      <c r="I14" s="26" t="s">
        <v>12</v>
      </c>
      <c r="J14" s="27">
        <v>1</v>
      </c>
      <c r="K14" s="28" t="s">
        <v>13</v>
      </c>
      <c r="L14" s="29">
        <v>790</v>
      </c>
      <c r="M14" s="43" t="s">
        <v>12</v>
      </c>
      <c r="N14" s="44">
        <v>10</v>
      </c>
      <c r="O14" s="45" t="s">
        <v>13</v>
      </c>
      <c r="P14" s="25">
        <v>1448</v>
      </c>
      <c r="Q14" s="26" t="s">
        <v>12</v>
      </c>
      <c r="R14" s="27">
        <v>11</v>
      </c>
      <c r="S14" s="28" t="s">
        <v>13</v>
      </c>
    </row>
    <row r="15" spans="1:19" ht="21" customHeight="1" x14ac:dyDescent="0.15">
      <c r="A15" s="221"/>
      <c r="B15" s="209" t="s">
        <v>22</v>
      </c>
      <c r="C15" s="210"/>
      <c r="D15" s="21">
        <v>244</v>
      </c>
      <c r="E15" s="22" t="s">
        <v>12</v>
      </c>
      <c r="F15" s="23">
        <v>0</v>
      </c>
      <c r="G15" s="24" t="s">
        <v>13</v>
      </c>
      <c r="H15" s="25">
        <v>249</v>
      </c>
      <c r="I15" s="26" t="s">
        <v>12</v>
      </c>
      <c r="J15" s="27">
        <v>0</v>
      </c>
      <c r="K15" s="28" t="s">
        <v>13</v>
      </c>
      <c r="L15" s="29">
        <v>255</v>
      </c>
      <c r="M15" s="43" t="s">
        <v>12</v>
      </c>
      <c r="N15" s="44">
        <v>0</v>
      </c>
      <c r="O15" s="45" t="s">
        <v>13</v>
      </c>
      <c r="P15" s="25">
        <v>504</v>
      </c>
      <c r="Q15" s="26" t="s">
        <v>12</v>
      </c>
      <c r="R15" s="27">
        <v>0</v>
      </c>
      <c r="S15" s="28" t="s">
        <v>13</v>
      </c>
    </row>
    <row r="16" spans="1:19" ht="21" customHeight="1" x14ac:dyDescent="0.15">
      <c r="A16" s="221"/>
      <c r="B16" s="209" t="s">
        <v>23</v>
      </c>
      <c r="C16" s="210"/>
      <c r="D16" s="21">
        <v>56</v>
      </c>
      <c r="E16" s="22" t="s">
        <v>12</v>
      </c>
      <c r="F16" s="23">
        <v>0</v>
      </c>
      <c r="G16" s="24" t="s">
        <v>13</v>
      </c>
      <c r="H16" s="25">
        <v>41</v>
      </c>
      <c r="I16" s="26" t="s">
        <v>12</v>
      </c>
      <c r="J16" s="27">
        <v>0</v>
      </c>
      <c r="K16" s="28" t="s">
        <v>13</v>
      </c>
      <c r="L16" s="29">
        <v>58</v>
      </c>
      <c r="M16" s="43" t="s">
        <v>12</v>
      </c>
      <c r="N16" s="44">
        <v>0</v>
      </c>
      <c r="O16" s="45" t="s">
        <v>13</v>
      </c>
      <c r="P16" s="25">
        <v>99</v>
      </c>
      <c r="Q16" s="26" t="s">
        <v>12</v>
      </c>
      <c r="R16" s="27">
        <v>0</v>
      </c>
      <c r="S16" s="28" t="s">
        <v>13</v>
      </c>
    </row>
    <row r="17" spans="1:19" ht="21" customHeight="1" x14ac:dyDescent="0.15">
      <c r="A17" s="221"/>
      <c r="B17" s="209" t="s">
        <v>24</v>
      </c>
      <c r="C17" s="210"/>
      <c r="D17" s="21">
        <v>1</v>
      </c>
      <c r="E17" s="22" t="s">
        <v>12</v>
      </c>
      <c r="F17" s="23">
        <v>0</v>
      </c>
      <c r="G17" s="24" t="s">
        <v>13</v>
      </c>
      <c r="H17" s="25">
        <v>1</v>
      </c>
      <c r="I17" s="26" t="s">
        <v>12</v>
      </c>
      <c r="J17" s="27">
        <v>0</v>
      </c>
      <c r="K17" s="28" t="s">
        <v>13</v>
      </c>
      <c r="L17" s="29">
        <v>1</v>
      </c>
      <c r="M17" s="43" t="s">
        <v>12</v>
      </c>
      <c r="N17" s="44">
        <v>0</v>
      </c>
      <c r="O17" s="45" t="s">
        <v>13</v>
      </c>
      <c r="P17" s="25">
        <v>2</v>
      </c>
      <c r="Q17" s="26" t="s">
        <v>12</v>
      </c>
      <c r="R17" s="27">
        <v>0</v>
      </c>
      <c r="S17" s="28" t="s">
        <v>13</v>
      </c>
    </row>
    <row r="18" spans="1:19" ht="21" customHeight="1" x14ac:dyDescent="0.15">
      <c r="A18" s="221"/>
      <c r="B18" s="209" t="s">
        <v>25</v>
      </c>
      <c r="C18" s="210"/>
      <c r="D18" s="21">
        <v>385</v>
      </c>
      <c r="E18" s="22" t="s">
        <v>12</v>
      </c>
      <c r="F18" s="23">
        <v>0</v>
      </c>
      <c r="G18" s="24" t="s">
        <v>13</v>
      </c>
      <c r="H18" s="25">
        <v>310</v>
      </c>
      <c r="I18" s="26" t="s">
        <v>12</v>
      </c>
      <c r="J18" s="27">
        <v>0</v>
      </c>
      <c r="K18" s="28" t="s">
        <v>13</v>
      </c>
      <c r="L18" s="29">
        <v>241</v>
      </c>
      <c r="M18" s="30" t="s">
        <v>12</v>
      </c>
      <c r="N18" s="31">
        <v>0</v>
      </c>
      <c r="O18" s="32" t="s">
        <v>13</v>
      </c>
      <c r="P18" s="33">
        <v>551</v>
      </c>
      <c r="Q18" s="34" t="s">
        <v>12</v>
      </c>
      <c r="R18" s="35">
        <v>0</v>
      </c>
      <c r="S18" s="36" t="s">
        <v>13</v>
      </c>
    </row>
    <row r="19" spans="1:19" ht="21" customHeight="1" x14ac:dyDescent="0.15">
      <c r="A19" s="222"/>
      <c r="B19" s="211" t="s">
        <v>26</v>
      </c>
      <c r="C19" s="212"/>
      <c r="D19" s="48">
        <v>17355</v>
      </c>
      <c r="E19" s="49" t="s">
        <v>12</v>
      </c>
      <c r="F19" s="50">
        <v>310</v>
      </c>
      <c r="G19" s="51" t="s">
        <v>13</v>
      </c>
      <c r="H19" s="48">
        <v>14676</v>
      </c>
      <c r="I19" s="49" t="s">
        <v>12</v>
      </c>
      <c r="J19" s="52">
        <v>166</v>
      </c>
      <c r="K19" s="53" t="s">
        <v>13</v>
      </c>
      <c r="L19" s="48">
        <v>17101</v>
      </c>
      <c r="M19" s="49" t="s">
        <v>12</v>
      </c>
      <c r="N19" s="52">
        <v>225</v>
      </c>
      <c r="O19" s="53" t="s">
        <v>13</v>
      </c>
      <c r="P19" s="48">
        <v>31777</v>
      </c>
      <c r="Q19" s="49" t="s">
        <v>12</v>
      </c>
      <c r="R19" s="52">
        <v>391</v>
      </c>
      <c r="S19" s="53" t="s">
        <v>13</v>
      </c>
    </row>
    <row r="20" spans="1:19" ht="21" customHeight="1" x14ac:dyDescent="0.15">
      <c r="A20" s="213" t="s">
        <v>27</v>
      </c>
      <c r="B20" s="207" t="s">
        <v>28</v>
      </c>
      <c r="C20" s="208"/>
      <c r="D20" s="13">
        <v>404</v>
      </c>
      <c r="E20" s="14" t="s">
        <v>12</v>
      </c>
      <c r="F20" s="15">
        <v>36</v>
      </c>
      <c r="G20" s="16" t="s">
        <v>13</v>
      </c>
      <c r="H20" s="54">
        <v>328</v>
      </c>
      <c r="I20" s="55" t="s">
        <v>12</v>
      </c>
      <c r="J20" s="56">
        <v>40</v>
      </c>
      <c r="K20" s="57" t="s">
        <v>13</v>
      </c>
      <c r="L20" s="54">
        <v>345</v>
      </c>
      <c r="M20" s="55" t="s">
        <v>12</v>
      </c>
      <c r="N20" s="56">
        <v>14</v>
      </c>
      <c r="O20" s="57" t="s">
        <v>13</v>
      </c>
      <c r="P20" s="17">
        <v>673</v>
      </c>
      <c r="Q20" s="18" t="s">
        <v>12</v>
      </c>
      <c r="R20" s="19">
        <v>54</v>
      </c>
      <c r="S20" s="20" t="s">
        <v>13</v>
      </c>
    </row>
    <row r="21" spans="1:19" ht="21" customHeight="1" x14ac:dyDescent="0.15">
      <c r="A21" s="215"/>
      <c r="B21" s="216" t="s">
        <v>26</v>
      </c>
      <c r="C21" s="217"/>
      <c r="D21" s="58">
        <v>404</v>
      </c>
      <c r="E21" s="59" t="s">
        <v>12</v>
      </c>
      <c r="F21" s="60">
        <v>36</v>
      </c>
      <c r="G21" s="61" t="s">
        <v>13</v>
      </c>
      <c r="H21" s="62">
        <v>328</v>
      </c>
      <c r="I21" s="63" t="s">
        <v>12</v>
      </c>
      <c r="J21" s="64">
        <v>40</v>
      </c>
      <c r="K21" s="65" t="s">
        <v>13</v>
      </c>
      <c r="L21" s="62">
        <v>345</v>
      </c>
      <c r="M21" s="63" t="s">
        <v>12</v>
      </c>
      <c r="N21" s="64">
        <v>14</v>
      </c>
      <c r="O21" s="65" t="s">
        <v>13</v>
      </c>
      <c r="P21" s="66">
        <v>673</v>
      </c>
      <c r="Q21" s="59" t="s">
        <v>12</v>
      </c>
      <c r="R21" s="67">
        <v>54</v>
      </c>
      <c r="S21" s="68" t="s">
        <v>13</v>
      </c>
    </row>
    <row r="22" spans="1:19" ht="21" customHeight="1" x14ac:dyDescent="0.15">
      <c r="A22" s="213" t="s">
        <v>29</v>
      </c>
      <c r="B22" s="218" t="s">
        <v>30</v>
      </c>
      <c r="C22" s="219"/>
      <c r="D22" s="39">
        <v>391</v>
      </c>
      <c r="E22" s="40" t="s">
        <v>12</v>
      </c>
      <c r="F22" s="41">
        <v>25</v>
      </c>
      <c r="G22" s="42" t="s">
        <v>13</v>
      </c>
      <c r="H22" s="69">
        <v>319</v>
      </c>
      <c r="I22" s="30" t="s">
        <v>12</v>
      </c>
      <c r="J22" s="31">
        <v>6</v>
      </c>
      <c r="K22" s="32" t="s">
        <v>13</v>
      </c>
      <c r="L22" s="54">
        <v>360</v>
      </c>
      <c r="M22" s="55" t="s">
        <v>12</v>
      </c>
      <c r="N22" s="56">
        <v>20</v>
      </c>
      <c r="O22" s="57" t="s">
        <v>13</v>
      </c>
      <c r="P22" s="70">
        <v>679</v>
      </c>
      <c r="Q22" s="71" t="s">
        <v>12</v>
      </c>
      <c r="R22" s="72">
        <v>26</v>
      </c>
      <c r="S22" s="73" t="s">
        <v>13</v>
      </c>
    </row>
    <row r="23" spans="1:19" ht="21" customHeight="1" x14ac:dyDescent="0.15">
      <c r="A23" s="214"/>
      <c r="B23" s="209" t="s">
        <v>31</v>
      </c>
      <c r="C23" s="210"/>
      <c r="D23" s="39">
        <v>703</v>
      </c>
      <c r="E23" s="40" t="s">
        <v>12</v>
      </c>
      <c r="F23" s="41">
        <v>19</v>
      </c>
      <c r="G23" s="42" t="s">
        <v>13</v>
      </c>
      <c r="H23" s="69">
        <v>646</v>
      </c>
      <c r="I23" s="30" t="s">
        <v>12</v>
      </c>
      <c r="J23" s="31">
        <v>8</v>
      </c>
      <c r="K23" s="32" t="s">
        <v>13</v>
      </c>
      <c r="L23" s="69">
        <v>724</v>
      </c>
      <c r="M23" s="30" t="s">
        <v>12</v>
      </c>
      <c r="N23" s="31">
        <v>15</v>
      </c>
      <c r="O23" s="32" t="s">
        <v>13</v>
      </c>
      <c r="P23" s="25">
        <v>1370</v>
      </c>
      <c r="Q23" s="26" t="s">
        <v>12</v>
      </c>
      <c r="R23" s="27">
        <v>23</v>
      </c>
      <c r="S23" s="28" t="s">
        <v>13</v>
      </c>
    </row>
    <row r="24" spans="1:19" ht="21" customHeight="1" x14ac:dyDescent="0.15">
      <c r="A24" s="215"/>
      <c r="B24" s="211" t="s">
        <v>26</v>
      </c>
      <c r="C24" s="212"/>
      <c r="D24" s="74">
        <v>1094</v>
      </c>
      <c r="E24" s="75" t="s">
        <v>12</v>
      </c>
      <c r="F24" s="50">
        <v>44</v>
      </c>
      <c r="G24" s="51" t="s">
        <v>13</v>
      </c>
      <c r="H24" s="48">
        <v>965</v>
      </c>
      <c r="I24" s="49" t="s">
        <v>12</v>
      </c>
      <c r="J24" s="52">
        <v>14</v>
      </c>
      <c r="K24" s="53" t="s">
        <v>13</v>
      </c>
      <c r="L24" s="48">
        <v>1084</v>
      </c>
      <c r="M24" s="63" t="s">
        <v>12</v>
      </c>
      <c r="N24" s="64">
        <v>35</v>
      </c>
      <c r="O24" s="65" t="s">
        <v>13</v>
      </c>
      <c r="P24" s="66">
        <v>2049</v>
      </c>
      <c r="Q24" s="59" t="s">
        <v>12</v>
      </c>
      <c r="R24" s="67">
        <v>49</v>
      </c>
      <c r="S24" s="68" t="s">
        <v>13</v>
      </c>
    </row>
    <row r="25" spans="1:19" ht="21" customHeight="1" x14ac:dyDescent="0.15">
      <c r="A25" s="213" t="s">
        <v>32</v>
      </c>
      <c r="B25" s="207" t="s">
        <v>33</v>
      </c>
      <c r="C25" s="208"/>
      <c r="D25" s="39">
        <v>386</v>
      </c>
      <c r="E25" s="40" t="s">
        <v>12</v>
      </c>
      <c r="F25" s="41">
        <v>1</v>
      </c>
      <c r="G25" s="42" t="s">
        <v>13</v>
      </c>
      <c r="H25" s="69">
        <v>320</v>
      </c>
      <c r="I25" s="30" t="s">
        <v>12</v>
      </c>
      <c r="J25" s="31">
        <v>2</v>
      </c>
      <c r="K25" s="32" t="s">
        <v>13</v>
      </c>
      <c r="L25" s="69">
        <v>361</v>
      </c>
      <c r="M25" s="30" t="s">
        <v>12</v>
      </c>
      <c r="N25" s="31">
        <v>0</v>
      </c>
      <c r="O25" s="32" t="s">
        <v>13</v>
      </c>
      <c r="P25" s="33">
        <v>681</v>
      </c>
      <c r="Q25" s="34" t="s">
        <v>12</v>
      </c>
      <c r="R25" s="35">
        <v>2</v>
      </c>
      <c r="S25" s="36" t="s">
        <v>13</v>
      </c>
    </row>
    <row r="26" spans="1:19" ht="21" customHeight="1" x14ac:dyDescent="0.15">
      <c r="A26" s="214"/>
      <c r="B26" s="209" t="s">
        <v>34</v>
      </c>
      <c r="C26" s="210"/>
      <c r="D26" s="21">
        <v>227</v>
      </c>
      <c r="E26" s="22" t="s">
        <v>12</v>
      </c>
      <c r="F26" s="23">
        <v>0</v>
      </c>
      <c r="G26" s="24" t="s">
        <v>13</v>
      </c>
      <c r="H26" s="29">
        <v>196</v>
      </c>
      <c r="I26" s="43" t="s">
        <v>12</v>
      </c>
      <c r="J26" s="44">
        <v>0</v>
      </c>
      <c r="K26" s="45" t="s">
        <v>13</v>
      </c>
      <c r="L26" s="29">
        <v>194</v>
      </c>
      <c r="M26" s="43" t="s">
        <v>12</v>
      </c>
      <c r="N26" s="44">
        <v>0</v>
      </c>
      <c r="O26" s="45" t="s">
        <v>13</v>
      </c>
      <c r="P26" s="25">
        <v>390</v>
      </c>
      <c r="Q26" s="26" t="s">
        <v>12</v>
      </c>
      <c r="R26" s="27">
        <v>0</v>
      </c>
      <c r="S26" s="28" t="s">
        <v>13</v>
      </c>
    </row>
    <row r="27" spans="1:19" ht="21" customHeight="1" x14ac:dyDescent="0.15">
      <c r="A27" s="215"/>
      <c r="B27" s="211" t="s">
        <v>35</v>
      </c>
      <c r="C27" s="212"/>
      <c r="D27" s="74">
        <v>613</v>
      </c>
      <c r="E27" s="75" t="s">
        <v>12</v>
      </c>
      <c r="F27" s="50">
        <v>1</v>
      </c>
      <c r="G27" s="51" t="s">
        <v>13</v>
      </c>
      <c r="H27" s="48">
        <v>516</v>
      </c>
      <c r="I27" s="49" t="s">
        <v>12</v>
      </c>
      <c r="J27" s="52">
        <v>2</v>
      </c>
      <c r="K27" s="53" t="s">
        <v>13</v>
      </c>
      <c r="L27" s="48">
        <v>555</v>
      </c>
      <c r="M27" s="49" t="s">
        <v>12</v>
      </c>
      <c r="N27" s="52">
        <v>0</v>
      </c>
      <c r="O27" s="53" t="s">
        <v>13</v>
      </c>
      <c r="P27" s="76">
        <v>1071</v>
      </c>
      <c r="Q27" s="75" t="s">
        <v>12</v>
      </c>
      <c r="R27" s="77">
        <v>2</v>
      </c>
      <c r="S27" s="78" t="s">
        <v>13</v>
      </c>
    </row>
    <row r="28" spans="1:19" ht="21" customHeight="1" x14ac:dyDescent="0.15">
      <c r="A28" s="213" t="s">
        <v>36</v>
      </c>
      <c r="B28" s="207" t="s">
        <v>37</v>
      </c>
      <c r="C28" s="208"/>
      <c r="D28" s="39">
        <v>903</v>
      </c>
      <c r="E28" s="40" t="s">
        <v>12</v>
      </c>
      <c r="F28" s="41">
        <v>11</v>
      </c>
      <c r="G28" s="42" t="s">
        <v>13</v>
      </c>
      <c r="H28" s="69">
        <v>736</v>
      </c>
      <c r="I28" s="30" t="s">
        <v>12</v>
      </c>
      <c r="J28" s="31">
        <v>9</v>
      </c>
      <c r="K28" s="32" t="s">
        <v>13</v>
      </c>
      <c r="L28" s="69">
        <v>833</v>
      </c>
      <c r="M28" s="30" t="s">
        <v>12</v>
      </c>
      <c r="N28" s="31">
        <v>4</v>
      </c>
      <c r="O28" s="32" t="s">
        <v>13</v>
      </c>
      <c r="P28" s="33">
        <v>1569</v>
      </c>
      <c r="Q28" s="34" t="s">
        <v>12</v>
      </c>
      <c r="R28" s="35">
        <v>13</v>
      </c>
      <c r="S28" s="36" t="s">
        <v>13</v>
      </c>
    </row>
    <row r="29" spans="1:19" ht="21" customHeight="1" x14ac:dyDescent="0.15">
      <c r="A29" s="214"/>
      <c r="B29" s="209" t="s">
        <v>38</v>
      </c>
      <c r="C29" s="210"/>
      <c r="D29" s="21">
        <v>204</v>
      </c>
      <c r="E29" s="22" t="s">
        <v>12</v>
      </c>
      <c r="F29" s="23">
        <v>0</v>
      </c>
      <c r="G29" s="24" t="s">
        <v>13</v>
      </c>
      <c r="H29" s="29">
        <v>178</v>
      </c>
      <c r="I29" s="43" t="s">
        <v>12</v>
      </c>
      <c r="J29" s="44">
        <v>0</v>
      </c>
      <c r="K29" s="45" t="s">
        <v>13</v>
      </c>
      <c r="L29" s="29">
        <v>200</v>
      </c>
      <c r="M29" s="43" t="s">
        <v>12</v>
      </c>
      <c r="N29" s="44">
        <v>0</v>
      </c>
      <c r="O29" s="45" t="s">
        <v>13</v>
      </c>
      <c r="P29" s="25">
        <v>378</v>
      </c>
      <c r="Q29" s="26" t="s">
        <v>12</v>
      </c>
      <c r="R29" s="27">
        <v>0</v>
      </c>
      <c r="S29" s="28" t="s">
        <v>13</v>
      </c>
    </row>
    <row r="30" spans="1:19" ht="21" customHeight="1" x14ac:dyDescent="0.15">
      <c r="A30" s="215"/>
      <c r="B30" s="211" t="s">
        <v>35</v>
      </c>
      <c r="C30" s="212"/>
      <c r="D30" s="74">
        <v>1107</v>
      </c>
      <c r="E30" s="75" t="s">
        <v>12</v>
      </c>
      <c r="F30" s="50">
        <v>11</v>
      </c>
      <c r="G30" s="51" t="s">
        <v>13</v>
      </c>
      <c r="H30" s="48">
        <v>914</v>
      </c>
      <c r="I30" s="49" t="s">
        <v>12</v>
      </c>
      <c r="J30" s="52">
        <v>9</v>
      </c>
      <c r="K30" s="53" t="s">
        <v>13</v>
      </c>
      <c r="L30" s="48">
        <v>1033</v>
      </c>
      <c r="M30" s="49" t="s">
        <v>12</v>
      </c>
      <c r="N30" s="52">
        <v>4</v>
      </c>
      <c r="O30" s="53" t="s">
        <v>13</v>
      </c>
      <c r="P30" s="76">
        <v>1947</v>
      </c>
      <c r="Q30" s="75" t="s">
        <v>12</v>
      </c>
      <c r="R30" s="77">
        <v>13</v>
      </c>
      <c r="S30" s="78" t="s">
        <v>13</v>
      </c>
    </row>
    <row r="31" spans="1:19" ht="21" customHeight="1" x14ac:dyDescent="0.15">
      <c r="A31" s="204" t="s">
        <v>39</v>
      </c>
      <c r="B31" s="207" t="s">
        <v>40</v>
      </c>
      <c r="C31" s="208"/>
      <c r="D31" s="39">
        <v>397</v>
      </c>
      <c r="E31" s="40" t="s">
        <v>12</v>
      </c>
      <c r="F31" s="41">
        <v>0</v>
      </c>
      <c r="G31" s="42" t="s">
        <v>13</v>
      </c>
      <c r="H31" s="69">
        <v>354</v>
      </c>
      <c r="I31" s="30" t="s">
        <v>12</v>
      </c>
      <c r="J31" s="31">
        <v>0</v>
      </c>
      <c r="K31" s="32" t="s">
        <v>13</v>
      </c>
      <c r="L31" s="69">
        <v>390</v>
      </c>
      <c r="M31" s="30" t="s">
        <v>12</v>
      </c>
      <c r="N31" s="31">
        <v>1</v>
      </c>
      <c r="O31" s="32" t="s">
        <v>13</v>
      </c>
      <c r="P31" s="33">
        <v>744</v>
      </c>
      <c r="Q31" s="34" t="s">
        <v>12</v>
      </c>
      <c r="R31" s="35">
        <v>1</v>
      </c>
      <c r="S31" s="36" t="s">
        <v>13</v>
      </c>
    </row>
    <row r="32" spans="1:19" ht="21" customHeight="1" x14ac:dyDescent="0.15">
      <c r="A32" s="205"/>
      <c r="B32" s="209" t="s">
        <v>41</v>
      </c>
      <c r="C32" s="210"/>
      <c r="D32" s="21">
        <v>256</v>
      </c>
      <c r="E32" s="22" t="s">
        <v>12</v>
      </c>
      <c r="F32" s="23">
        <v>0</v>
      </c>
      <c r="G32" s="24" t="s">
        <v>13</v>
      </c>
      <c r="H32" s="29">
        <v>246</v>
      </c>
      <c r="I32" s="43" t="s">
        <v>12</v>
      </c>
      <c r="J32" s="44">
        <v>0</v>
      </c>
      <c r="K32" s="45" t="s">
        <v>13</v>
      </c>
      <c r="L32" s="29">
        <v>258</v>
      </c>
      <c r="M32" s="43" t="s">
        <v>12</v>
      </c>
      <c r="N32" s="44">
        <v>0</v>
      </c>
      <c r="O32" s="45" t="s">
        <v>13</v>
      </c>
      <c r="P32" s="25">
        <v>504</v>
      </c>
      <c r="Q32" s="26" t="s">
        <v>12</v>
      </c>
      <c r="R32" s="27">
        <v>0</v>
      </c>
      <c r="S32" s="28" t="s">
        <v>13</v>
      </c>
    </row>
    <row r="33" spans="1:19" ht="21" customHeight="1" x14ac:dyDescent="0.15">
      <c r="A33" s="206"/>
      <c r="B33" s="211" t="s">
        <v>35</v>
      </c>
      <c r="C33" s="212"/>
      <c r="D33" s="74">
        <v>653</v>
      </c>
      <c r="E33" s="75" t="s">
        <v>12</v>
      </c>
      <c r="F33" s="50">
        <v>0</v>
      </c>
      <c r="G33" s="51" t="s">
        <v>13</v>
      </c>
      <c r="H33" s="48">
        <v>600</v>
      </c>
      <c r="I33" s="49" t="s">
        <v>12</v>
      </c>
      <c r="J33" s="52">
        <v>0</v>
      </c>
      <c r="K33" s="53" t="s">
        <v>13</v>
      </c>
      <c r="L33" s="48">
        <v>648</v>
      </c>
      <c r="M33" s="49" t="s">
        <v>12</v>
      </c>
      <c r="N33" s="52">
        <v>1</v>
      </c>
      <c r="O33" s="53" t="s">
        <v>13</v>
      </c>
      <c r="P33" s="76">
        <v>1248</v>
      </c>
      <c r="Q33" s="75" t="s">
        <v>12</v>
      </c>
      <c r="R33" s="77">
        <v>1</v>
      </c>
      <c r="S33" s="78" t="s">
        <v>13</v>
      </c>
    </row>
    <row r="34" spans="1:19" ht="21" customHeight="1" x14ac:dyDescent="0.15">
      <c r="A34" s="213" t="s">
        <v>42</v>
      </c>
      <c r="B34" s="207" t="s">
        <v>43</v>
      </c>
      <c r="C34" s="208"/>
      <c r="D34" s="13">
        <v>352</v>
      </c>
      <c r="E34" s="14" t="s">
        <v>12</v>
      </c>
      <c r="F34" s="15">
        <v>0</v>
      </c>
      <c r="G34" s="16" t="s">
        <v>13</v>
      </c>
      <c r="H34" s="54">
        <v>302</v>
      </c>
      <c r="I34" s="55" t="s">
        <v>12</v>
      </c>
      <c r="J34" s="56">
        <v>0</v>
      </c>
      <c r="K34" s="57" t="s">
        <v>13</v>
      </c>
      <c r="L34" s="54">
        <v>346</v>
      </c>
      <c r="M34" s="55" t="s">
        <v>12</v>
      </c>
      <c r="N34" s="56">
        <v>1</v>
      </c>
      <c r="O34" s="57" t="s">
        <v>13</v>
      </c>
      <c r="P34" s="17">
        <v>648</v>
      </c>
      <c r="Q34" s="18" t="s">
        <v>12</v>
      </c>
      <c r="R34" s="19">
        <v>1</v>
      </c>
      <c r="S34" s="20" t="s">
        <v>13</v>
      </c>
    </row>
    <row r="35" spans="1:19" ht="21" customHeight="1" x14ac:dyDescent="0.15">
      <c r="A35" s="214"/>
      <c r="B35" s="209" t="s">
        <v>44</v>
      </c>
      <c r="C35" s="210"/>
      <c r="D35" s="21">
        <v>298</v>
      </c>
      <c r="E35" s="22" t="s">
        <v>12</v>
      </c>
      <c r="F35" s="23">
        <v>1</v>
      </c>
      <c r="G35" s="24" t="s">
        <v>13</v>
      </c>
      <c r="H35" s="29">
        <v>273</v>
      </c>
      <c r="I35" s="43" t="s">
        <v>12</v>
      </c>
      <c r="J35" s="44">
        <v>2</v>
      </c>
      <c r="K35" s="45" t="s">
        <v>13</v>
      </c>
      <c r="L35" s="29">
        <v>308</v>
      </c>
      <c r="M35" s="43" t="s">
        <v>12</v>
      </c>
      <c r="N35" s="44">
        <v>1</v>
      </c>
      <c r="O35" s="45" t="s">
        <v>13</v>
      </c>
      <c r="P35" s="25">
        <v>581</v>
      </c>
      <c r="Q35" s="26" t="s">
        <v>12</v>
      </c>
      <c r="R35" s="27">
        <v>3</v>
      </c>
      <c r="S35" s="28" t="s">
        <v>13</v>
      </c>
    </row>
    <row r="36" spans="1:19" ht="21" customHeight="1" x14ac:dyDescent="0.15">
      <c r="A36" s="215"/>
      <c r="B36" s="211" t="s">
        <v>35</v>
      </c>
      <c r="C36" s="212"/>
      <c r="D36" s="74">
        <v>650</v>
      </c>
      <c r="E36" s="75" t="s">
        <v>12</v>
      </c>
      <c r="F36" s="50">
        <v>1</v>
      </c>
      <c r="G36" s="51" t="s">
        <v>13</v>
      </c>
      <c r="H36" s="48">
        <v>575</v>
      </c>
      <c r="I36" s="49" t="s">
        <v>12</v>
      </c>
      <c r="J36" s="52">
        <v>2</v>
      </c>
      <c r="K36" s="53" t="s">
        <v>13</v>
      </c>
      <c r="L36" s="48">
        <v>654</v>
      </c>
      <c r="M36" s="49" t="s">
        <v>12</v>
      </c>
      <c r="N36" s="52">
        <v>2</v>
      </c>
      <c r="O36" s="53" t="s">
        <v>13</v>
      </c>
      <c r="P36" s="76">
        <v>1229</v>
      </c>
      <c r="Q36" s="75" t="s">
        <v>12</v>
      </c>
      <c r="R36" s="77">
        <v>4</v>
      </c>
      <c r="S36" s="78" t="s">
        <v>13</v>
      </c>
    </row>
    <row r="37" spans="1:19" ht="21" customHeight="1" x14ac:dyDescent="0.15">
      <c r="A37" s="199" t="s">
        <v>45</v>
      </c>
      <c r="B37" s="200"/>
      <c r="C37" s="201"/>
      <c r="D37" s="79">
        <v>21876</v>
      </c>
      <c r="E37" s="80" t="s">
        <v>12</v>
      </c>
      <c r="F37" s="81">
        <v>403</v>
      </c>
      <c r="G37" s="82" t="s">
        <v>13</v>
      </c>
      <c r="H37" s="83">
        <v>18574</v>
      </c>
      <c r="I37" s="84" t="s">
        <v>12</v>
      </c>
      <c r="J37" s="85">
        <v>233</v>
      </c>
      <c r="K37" s="86" t="s">
        <v>13</v>
      </c>
      <c r="L37" s="83">
        <v>21420</v>
      </c>
      <c r="M37" s="84" t="s">
        <v>12</v>
      </c>
      <c r="N37" s="85">
        <v>281</v>
      </c>
      <c r="O37" s="86" t="s">
        <v>13</v>
      </c>
      <c r="P37" s="87">
        <v>39994</v>
      </c>
      <c r="Q37" s="80" t="s">
        <v>12</v>
      </c>
      <c r="R37" s="88">
        <v>514</v>
      </c>
      <c r="S37" s="89" t="s">
        <v>13</v>
      </c>
    </row>
    <row r="38" spans="1:19" s="90" customFormat="1" ht="28.5" customHeight="1" x14ac:dyDescent="0.15">
      <c r="A38" s="202" t="s">
        <v>46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</row>
    <row r="39" spans="1:19" s="90" customFormat="1" ht="2.25" customHeight="1" x14ac:dyDescent="0.15">
      <c r="A39" s="91" t="s">
        <v>47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</row>
    <row r="40" spans="1:19" s="90" customFormat="1" ht="27.75" customHeight="1" x14ac:dyDescent="0.15">
      <c r="A40" s="203" t="s">
        <v>48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</row>
    <row r="41" spans="1:19" x14ac:dyDescent="0.15">
      <c r="A41" s="92" t="s">
        <v>47</v>
      </c>
    </row>
  </sheetData>
  <sheetProtection sheet="1" objects="1" scenarios="1"/>
  <mergeCells count="46">
    <mergeCell ref="A1:R1"/>
    <mergeCell ref="H3:R3"/>
    <mergeCell ref="A4:C5"/>
    <mergeCell ref="D4:G5"/>
    <mergeCell ref="H4:S4"/>
    <mergeCell ref="H5:K5"/>
    <mergeCell ref="L5:O5"/>
    <mergeCell ref="P5:S5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20:A21"/>
    <mergeCell ref="B20:C20"/>
    <mergeCell ref="B21:C21"/>
    <mergeCell ref="A25:A27"/>
    <mergeCell ref="B25:C25"/>
    <mergeCell ref="B26:C26"/>
    <mergeCell ref="B27:C27"/>
    <mergeCell ref="A22:A24"/>
    <mergeCell ref="B22:C22"/>
    <mergeCell ref="B23:C23"/>
    <mergeCell ref="B24:C24"/>
    <mergeCell ref="A28:A30"/>
    <mergeCell ref="B28:C28"/>
    <mergeCell ref="B29:C29"/>
    <mergeCell ref="B30:C30"/>
    <mergeCell ref="A37:C37"/>
    <mergeCell ref="A38:S38"/>
    <mergeCell ref="A40:S40"/>
    <mergeCell ref="A31:A33"/>
    <mergeCell ref="B31:C31"/>
    <mergeCell ref="B32:C32"/>
    <mergeCell ref="B33:C33"/>
    <mergeCell ref="A34:A36"/>
    <mergeCell ref="B34:C34"/>
    <mergeCell ref="B35:C35"/>
    <mergeCell ref="B36:C36"/>
  </mergeCells>
  <phoneticPr fontId="3"/>
  <pageMargins left="0.59055118110236227" right="0.39370078740157483" top="0.59055118110236227" bottom="0.27559055118110237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3A77-6EBF-45AA-BC86-71A37B6AC1B7}">
  <sheetPr>
    <tabColor rgb="FF00B0F0"/>
    <pageSetUpPr fitToPage="1"/>
  </sheetPr>
  <dimension ref="A1:L48"/>
  <sheetViews>
    <sheetView zoomScale="115" zoomScaleNormal="115" workbookViewId="0">
      <selection activeCell="G13" sqref="G13"/>
    </sheetView>
  </sheetViews>
  <sheetFormatPr defaultRowHeight="12" x14ac:dyDescent="0.15"/>
  <cols>
    <col min="1" max="1" width="8.5703125" style="100" bestFit="1" customWidth="1"/>
    <col min="2" max="2" width="2.140625" style="100" customWidth="1"/>
    <col min="3" max="3" width="10.85546875" style="100" customWidth="1"/>
    <col min="4" max="4" width="9.5703125" style="100" customWidth="1"/>
    <col min="5" max="7" width="9.28515625" style="100" customWidth="1"/>
    <col min="8" max="9" width="8.5703125" style="100" customWidth="1"/>
    <col min="10" max="11" width="9.28515625" style="100" customWidth="1"/>
    <col min="12" max="12" width="8.85546875" style="100" customWidth="1"/>
    <col min="13" max="16384" width="9.140625" style="100"/>
  </cols>
  <sheetData>
    <row r="1" spans="1:12" s="96" customFormat="1" ht="23.25" customHeight="1" x14ac:dyDescent="0.15">
      <c r="A1" s="275" t="s">
        <v>49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2" ht="20.25" customHeight="1" x14ac:dyDescent="0.15">
      <c r="A2" s="97"/>
      <c r="B2" s="97"/>
      <c r="C2" s="97"/>
      <c r="D2" s="97"/>
      <c r="E2" s="97"/>
      <c r="F2" s="97"/>
      <c r="G2" s="98"/>
      <c r="H2" s="98"/>
      <c r="I2" s="99"/>
      <c r="J2" s="99"/>
      <c r="K2" s="99"/>
      <c r="L2" s="98" t="s">
        <v>70</v>
      </c>
    </row>
    <row r="3" spans="1:12" ht="18.75" customHeight="1" x14ac:dyDescent="0.15">
      <c r="A3" s="271" t="s">
        <v>2</v>
      </c>
      <c r="B3" s="276"/>
      <c r="C3" s="277"/>
      <c r="D3" s="282" t="s">
        <v>50</v>
      </c>
      <c r="E3" s="284" t="s">
        <v>51</v>
      </c>
      <c r="F3" s="285"/>
      <c r="G3" s="285"/>
      <c r="H3" s="286"/>
      <c r="I3" s="287" t="s">
        <v>52</v>
      </c>
      <c r="J3" s="288"/>
      <c r="K3" s="288"/>
      <c r="L3" s="289"/>
    </row>
    <row r="4" spans="1:12" ht="10.5" customHeight="1" x14ac:dyDescent="0.15">
      <c r="A4" s="267"/>
      <c r="B4" s="278"/>
      <c r="C4" s="279"/>
      <c r="D4" s="283"/>
      <c r="E4" s="290" t="s">
        <v>53</v>
      </c>
      <c r="F4" s="292" t="s">
        <v>54</v>
      </c>
      <c r="G4" s="294" t="s">
        <v>55</v>
      </c>
      <c r="H4" s="101"/>
      <c r="I4" s="295" t="s">
        <v>53</v>
      </c>
      <c r="J4" s="292" t="s">
        <v>54</v>
      </c>
      <c r="K4" s="294" t="s">
        <v>55</v>
      </c>
      <c r="L4" s="102"/>
    </row>
    <row r="5" spans="1:12" ht="25.5" customHeight="1" x14ac:dyDescent="0.15">
      <c r="A5" s="268"/>
      <c r="B5" s="280"/>
      <c r="C5" s="281"/>
      <c r="D5" s="260"/>
      <c r="E5" s="291"/>
      <c r="F5" s="293"/>
      <c r="G5" s="293"/>
      <c r="H5" s="103" t="s">
        <v>56</v>
      </c>
      <c r="I5" s="296"/>
      <c r="J5" s="293"/>
      <c r="K5" s="293"/>
      <c r="L5" s="104" t="s">
        <v>56</v>
      </c>
    </row>
    <row r="6" spans="1:12" ht="22.5" customHeight="1" x14ac:dyDescent="0.15">
      <c r="A6" s="271" t="s">
        <v>8</v>
      </c>
      <c r="B6" s="251" t="s">
        <v>9</v>
      </c>
      <c r="C6" s="252"/>
      <c r="D6" s="105">
        <v>13359</v>
      </c>
      <c r="E6" s="106">
        <v>1329</v>
      </c>
      <c r="F6" s="107">
        <v>7006</v>
      </c>
      <c r="G6" s="107">
        <v>5024</v>
      </c>
      <c r="H6" s="108">
        <v>3056</v>
      </c>
      <c r="I6" s="109">
        <v>9.9483494273523473E-2</v>
      </c>
      <c r="J6" s="110">
        <v>0.5244404521296504</v>
      </c>
      <c r="K6" s="110">
        <v>0.37607605359682611</v>
      </c>
      <c r="L6" s="111">
        <v>0.22875963769743243</v>
      </c>
    </row>
    <row r="7" spans="1:12" ht="22.5" customHeight="1" x14ac:dyDescent="0.15">
      <c r="A7" s="267"/>
      <c r="B7" s="272" t="s">
        <v>14</v>
      </c>
      <c r="C7" s="273"/>
      <c r="D7" s="112">
        <v>9221</v>
      </c>
      <c r="E7" s="113">
        <v>692</v>
      </c>
      <c r="F7" s="114">
        <v>4481</v>
      </c>
      <c r="G7" s="114">
        <v>4048</v>
      </c>
      <c r="H7" s="115">
        <v>2381</v>
      </c>
      <c r="I7" s="116">
        <v>7.5046090445721719E-2</v>
      </c>
      <c r="J7" s="117">
        <v>0.48595597006832231</v>
      </c>
      <c r="K7" s="117">
        <v>0.43899793948595595</v>
      </c>
      <c r="L7" s="118">
        <v>0.25821494414922458</v>
      </c>
    </row>
    <row r="8" spans="1:12" ht="22.5" customHeight="1" x14ac:dyDescent="0.15">
      <c r="A8" s="267"/>
      <c r="B8" s="119"/>
      <c r="C8" s="120" t="s">
        <v>15</v>
      </c>
      <c r="D8" s="121">
        <v>1647</v>
      </c>
      <c r="E8" s="122">
        <v>105</v>
      </c>
      <c r="F8" s="123">
        <v>745</v>
      </c>
      <c r="G8" s="123">
        <v>797</v>
      </c>
      <c r="H8" s="124">
        <v>447</v>
      </c>
      <c r="I8" s="125">
        <v>6.3752276867030971E-2</v>
      </c>
      <c r="J8" s="126">
        <v>0.45233758348512448</v>
      </c>
      <c r="K8" s="126">
        <v>0.48391013964784457</v>
      </c>
      <c r="L8" s="127">
        <v>0.27140255009107467</v>
      </c>
    </row>
    <row r="9" spans="1:12" ht="22.5" customHeight="1" x14ac:dyDescent="0.15">
      <c r="A9" s="267"/>
      <c r="B9" s="128"/>
      <c r="C9" s="120" t="s">
        <v>16</v>
      </c>
      <c r="D9" s="121">
        <v>1023</v>
      </c>
      <c r="E9" s="122">
        <v>22</v>
      </c>
      <c r="F9" s="123">
        <v>406</v>
      </c>
      <c r="G9" s="123">
        <v>595</v>
      </c>
      <c r="H9" s="124">
        <v>383</v>
      </c>
      <c r="I9" s="125">
        <v>2.1505376344086023E-2</v>
      </c>
      <c r="J9" s="126">
        <v>0.39687194525904201</v>
      </c>
      <c r="K9" s="126">
        <v>0.58162267839687198</v>
      </c>
      <c r="L9" s="127">
        <v>0.37438905180840665</v>
      </c>
    </row>
    <row r="10" spans="1:12" ht="22.5" customHeight="1" x14ac:dyDescent="0.15">
      <c r="A10" s="267"/>
      <c r="B10" s="274" t="s">
        <v>17</v>
      </c>
      <c r="C10" s="254"/>
      <c r="D10" s="129">
        <v>3559</v>
      </c>
      <c r="E10" s="122">
        <v>345</v>
      </c>
      <c r="F10" s="123">
        <v>1827</v>
      </c>
      <c r="G10" s="123">
        <v>1387</v>
      </c>
      <c r="H10" s="124">
        <v>792</v>
      </c>
      <c r="I10" s="125">
        <v>9.6937341949985947E-2</v>
      </c>
      <c r="J10" s="126">
        <v>0.51334644563079512</v>
      </c>
      <c r="K10" s="126">
        <v>0.38971621241921889</v>
      </c>
      <c r="L10" s="127">
        <v>0.22253441978083732</v>
      </c>
    </row>
    <row r="11" spans="1:12" ht="22.5" customHeight="1" x14ac:dyDescent="0.15">
      <c r="A11" s="267"/>
      <c r="B11" s="272" t="s">
        <v>18</v>
      </c>
      <c r="C11" s="273"/>
      <c r="D11" s="129">
        <v>2151</v>
      </c>
      <c r="E11" s="122">
        <v>107</v>
      </c>
      <c r="F11" s="123">
        <v>954</v>
      </c>
      <c r="G11" s="123">
        <v>1090</v>
      </c>
      <c r="H11" s="124">
        <v>680</v>
      </c>
      <c r="I11" s="125">
        <v>4.9744304974430498E-2</v>
      </c>
      <c r="J11" s="126">
        <v>0.44351464435146443</v>
      </c>
      <c r="K11" s="126">
        <v>0.50674105067410502</v>
      </c>
      <c r="L11" s="127">
        <v>0.31613203161320313</v>
      </c>
    </row>
    <row r="12" spans="1:12" ht="22.5" customHeight="1" x14ac:dyDescent="0.15">
      <c r="A12" s="267"/>
      <c r="B12" s="130"/>
      <c r="C12" s="131" t="s">
        <v>19</v>
      </c>
      <c r="D12" s="121">
        <v>85</v>
      </c>
      <c r="E12" s="122">
        <v>0</v>
      </c>
      <c r="F12" s="123">
        <v>23</v>
      </c>
      <c r="G12" s="123">
        <v>62</v>
      </c>
      <c r="H12" s="124">
        <v>44</v>
      </c>
      <c r="I12" s="125">
        <v>0</v>
      </c>
      <c r="J12" s="126">
        <v>0.27058823529411763</v>
      </c>
      <c r="K12" s="126">
        <v>0.72941176470588232</v>
      </c>
      <c r="L12" s="127">
        <v>0.51764705882352946</v>
      </c>
    </row>
    <row r="13" spans="1:12" ht="22.5" customHeight="1" x14ac:dyDescent="0.15">
      <c r="A13" s="267"/>
      <c r="B13" s="253" t="s">
        <v>20</v>
      </c>
      <c r="C13" s="254"/>
      <c r="D13" s="129">
        <v>883</v>
      </c>
      <c r="E13" s="122">
        <v>20</v>
      </c>
      <c r="F13" s="123">
        <v>347</v>
      </c>
      <c r="G13" s="123">
        <v>516</v>
      </c>
      <c r="H13" s="124">
        <v>334</v>
      </c>
      <c r="I13" s="125">
        <v>2.2650056625141562E-2</v>
      </c>
      <c r="J13" s="126">
        <v>0.39297848244620609</v>
      </c>
      <c r="K13" s="126">
        <v>0.58437146092865233</v>
      </c>
      <c r="L13" s="127">
        <v>0.37825594563986409</v>
      </c>
    </row>
    <row r="14" spans="1:12" ht="22.5" customHeight="1" x14ac:dyDescent="0.15">
      <c r="A14" s="267"/>
      <c r="B14" s="253" t="s">
        <v>21</v>
      </c>
      <c r="C14" s="254"/>
      <c r="D14" s="129">
        <v>1448</v>
      </c>
      <c r="E14" s="122">
        <v>31</v>
      </c>
      <c r="F14" s="123">
        <v>498</v>
      </c>
      <c r="G14" s="123">
        <v>919</v>
      </c>
      <c r="H14" s="124">
        <v>586</v>
      </c>
      <c r="I14" s="125">
        <v>2.1408839779005526E-2</v>
      </c>
      <c r="J14" s="126">
        <v>0.34392265193370164</v>
      </c>
      <c r="K14" s="126">
        <v>0.63466850828729282</v>
      </c>
      <c r="L14" s="127">
        <v>0.40469613259668508</v>
      </c>
    </row>
    <row r="15" spans="1:12" ht="22.5" customHeight="1" x14ac:dyDescent="0.15">
      <c r="A15" s="267"/>
      <c r="B15" s="253" t="s">
        <v>22</v>
      </c>
      <c r="C15" s="254"/>
      <c r="D15" s="129">
        <v>504</v>
      </c>
      <c r="E15" s="122">
        <v>23</v>
      </c>
      <c r="F15" s="123">
        <v>230</v>
      </c>
      <c r="G15" s="123">
        <v>251</v>
      </c>
      <c r="H15" s="124">
        <v>125</v>
      </c>
      <c r="I15" s="125">
        <v>4.5634920634920632E-2</v>
      </c>
      <c r="J15" s="126">
        <v>0.45634920634920634</v>
      </c>
      <c r="K15" s="126">
        <v>0.49801587301587302</v>
      </c>
      <c r="L15" s="127">
        <v>0.24801587301587302</v>
      </c>
    </row>
    <row r="16" spans="1:12" ht="22.5" customHeight="1" x14ac:dyDescent="0.15">
      <c r="A16" s="267"/>
      <c r="B16" s="253" t="s">
        <v>23</v>
      </c>
      <c r="C16" s="254"/>
      <c r="D16" s="129">
        <v>99</v>
      </c>
      <c r="E16" s="122">
        <v>0</v>
      </c>
      <c r="F16" s="123">
        <v>19</v>
      </c>
      <c r="G16" s="123">
        <v>80</v>
      </c>
      <c r="H16" s="124">
        <v>51</v>
      </c>
      <c r="I16" s="125">
        <v>0</v>
      </c>
      <c r="J16" s="126">
        <v>0.19191919191919191</v>
      </c>
      <c r="K16" s="126">
        <v>0.80808080808080807</v>
      </c>
      <c r="L16" s="127">
        <v>0.51515151515151514</v>
      </c>
    </row>
    <row r="17" spans="1:12" ht="22.5" customHeight="1" x14ac:dyDescent="0.15">
      <c r="A17" s="267"/>
      <c r="B17" s="253" t="s">
        <v>24</v>
      </c>
      <c r="C17" s="254"/>
      <c r="D17" s="129">
        <v>2</v>
      </c>
      <c r="E17" s="122">
        <v>0</v>
      </c>
      <c r="F17" s="123">
        <v>0</v>
      </c>
      <c r="G17" s="123">
        <v>2</v>
      </c>
      <c r="H17" s="124">
        <v>2</v>
      </c>
      <c r="I17" s="125">
        <v>0</v>
      </c>
      <c r="J17" s="126">
        <v>0</v>
      </c>
      <c r="K17" s="126">
        <v>1</v>
      </c>
      <c r="L17" s="127">
        <v>1</v>
      </c>
    </row>
    <row r="18" spans="1:12" ht="22.5" customHeight="1" x14ac:dyDescent="0.15">
      <c r="A18" s="267"/>
      <c r="B18" s="253" t="s">
        <v>25</v>
      </c>
      <c r="C18" s="254"/>
      <c r="D18" s="112">
        <v>551</v>
      </c>
      <c r="E18" s="113">
        <v>11</v>
      </c>
      <c r="F18" s="114">
        <v>213</v>
      </c>
      <c r="G18" s="114">
        <v>327</v>
      </c>
      <c r="H18" s="115">
        <v>202</v>
      </c>
      <c r="I18" s="116">
        <v>1.9963702359346643E-2</v>
      </c>
      <c r="J18" s="117">
        <v>0.38656987295825773</v>
      </c>
      <c r="K18" s="117">
        <v>0.59346642468239563</v>
      </c>
      <c r="L18" s="118">
        <v>0.3666061705989111</v>
      </c>
    </row>
    <row r="19" spans="1:12" ht="22.5" customHeight="1" x14ac:dyDescent="0.15">
      <c r="A19" s="268"/>
      <c r="B19" s="255" t="s">
        <v>26</v>
      </c>
      <c r="C19" s="256"/>
      <c r="D19" s="132">
        <v>31777</v>
      </c>
      <c r="E19" s="133">
        <v>2558</v>
      </c>
      <c r="F19" s="134">
        <v>15575</v>
      </c>
      <c r="G19" s="134">
        <v>13644</v>
      </c>
      <c r="H19" s="135">
        <v>8209</v>
      </c>
      <c r="I19" s="136">
        <v>8.0498473738867732E-2</v>
      </c>
      <c r="J19" s="137">
        <v>0.49013437391824277</v>
      </c>
      <c r="K19" s="137">
        <v>0.42936715234288952</v>
      </c>
      <c r="L19" s="138">
        <v>0.25833149762406771</v>
      </c>
    </row>
    <row r="20" spans="1:12" ht="22.5" customHeight="1" x14ac:dyDescent="0.15">
      <c r="A20" s="263" t="s">
        <v>57</v>
      </c>
      <c r="B20" s="251" t="s">
        <v>28</v>
      </c>
      <c r="C20" s="252"/>
      <c r="D20" s="139">
        <v>673</v>
      </c>
      <c r="E20" s="106">
        <v>30</v>
      </c>
      <c r="F20" s="107">
        <v>259</v>
      </c>
      <c r="G20" s="107">
        <v>384</v>
      </c>
      <c r="H20" s="108">
        <v>249</v>
      </c>
      <c r="I20" s="109">
        <v>4.4576523031203567E-2</v>
      </c>
      <c r="J20" s="110">
        <v>0.38484398216939081</v>
      </c>
      <c r="K20" s="110">
        <v>0.57057949479940562</v>
      </c>
      <c r="L20" s="111">
        <v>0.36998514115898962</v>
      </c>
    </row>
    <row r="21" spans="1:12" ht="22.5" customHeight="1" x14ac:dyDescent="0.15">
      <c r="A21" s="264"/>
      <c r="B21" s="265" t="s">
        <v>26</v>
      </c>
      <c r="C21" s="266"/>
      <c r="D21" s="140">
        <v>673</v>
      </c>
      <c r="E21" s="141">
        <v>30</v>
      </c>
      <c r="F21" s="142">
        <v>259</v>
      </c>
      <c r="G21" s="142">
        <v>384</v>
      </c>
      <c r="H21" s="143">
        <v>249</v>
      </c>
      <c r="I21" s="144">
        <v>4.4576523031203567E-2</v>
      </c>
      <c r="J21" s="145">
        <v>0.38484398216939081</v>
      </c>
      <c r="K21" s="145">
        <v>0.57057949479940562</v>
      </c>
      <c r="L21" s="146">
        <v>0.36998514115898962</v>
      </c>
    </row>
    <row r="22" spans="1:12" ht="22.5" customHeight="1" x14ac:dyDescent="0.15">
      <c r="A22" s="267" t="s">
        <v>29</v>
      </c>
      <c r="B22" s="269" t="s">
        <v>30</v>
      </c>
      <c r="C22" s="270"/>
      <c r="D22" s="147">
        <v>679</v>
      </c>
      <c r="E22" s="197">
        <v>18</v>
      </c>
      <c r="F22" s="198">
        <v>275</v>
      </c>
      <c r="G22" s="149">
        <v>386</v>
      </c>
      <c r="H22" s="150">
        <v>236</v>
      </c>
      <c r="I22" s="151">
        <v>2.6509572901325478E-2</v>
      </c>
      <c r="J22" s="152">
        <v>0.40500736377025037</v>
      </c>
      <c r="K22" s="152">
        <v>0.56848306332842413</v>
      </c>
      <c r="L22" s="153">
        <v>0.34756995581737848</v>
      </c>
    </row>
    <row r="23" spans="1:12" ht="22.5" customHeight="1" x14ac:dyDescent="0.15">
      <c r="A23" s="267"/>
      <c r="B23" s="253" t="s">
        <v>31</v>
      </c>
      <c r="C23" s="254"/>
      <c r="D23" s="129">
        <v>1370</v>
      </c>
      <c r="E23" s="122">
        <v>71</v>
      </c>
      <c r="F23" s="183">
        <v>548</v>
      </c>
      <c r="G23" s="123">
        <v>751</v>
      </c>
      <c r="H23" s="124">
        <v>489</v>
      </c>
      <c r="I23" s="125">
        <v>5.1824817518248176E-2</v>
      </c>
      <c r="J23" s="126">
        <v>0.4</v>
      </c>
      <c r="K23" s="126">
        <v>0.54817518248175179</v>
      </c>
      <c r="L23" s="127">
        <v>0.35693430656934305</v>
      </c>
    </row>
    <row r="24" spans="1:12" ht="22.5" customHeight="1" x14ac:dyDescent="0.15">
      <c r="A24" s="268"/>
      <c r="B24" s="255" t="s">
        <v>26</v>
      </c>
      <c r="C24" s="256"/>
      <c r="D24" s="140">
        <v>2049</v>
      </c>
      <c r="E24" s="141">
        <v>89</v>
      </c>
      <c r="F24" s="142">
        <v>823</v>
      </c>
      <c r="G24" s="142">
        <v>1137</v>
      </c>
      <c r="H24" s="143">
        <v>725</v>
      </c>
      <c r="I24" s="144">
        <v>4.343582235236701E-2</v>
      </c>
      <c r="J24" s="145">
        <v>0.40165934602244996</v>
      </c>
      <c r="K24" s="145">
        <v>0.554904831625183</v>
      </c>
      <c r="L24" s="146">
        <v>0.35383113714006831</v>
      </c>
    </row>
    <row r="25" spans="1:12" ht="22.5" customHeight="1" x14ac:dyDescent="0.15">
      <c r="A25" s="267" t="s">
        <v>32</v>
      </c>
      <c r="B25" s="251" t="s">
        <v>33</v>
      </c>
      <c r="C25" s="252"/>
      <c r="D25" s="112">
        <v>681</v>
      </c>
      <c r="E25" s="113">
        <v>32</v>
      </c>
      <c r="F25" s="114">
        <v>230</v>
      </c>
      <c r="G25" s="114">
        <v>419</v>
      </c>
      <c r="H25" s="115">
        <v>272</v>
      </c>
      <c r="I25" s="116">
        <v>4.6989720998531569E-2</v>
      </c>
      <c r="J25" s="117">
        <v>0.33773861967694568</v>
      </c>
      <c r="K25" s="117">
        <v>0.61527165932452277</v>
      </c>
      <c r="L25" s="118">
        <v>0.39941262848751835</v>
      </c>
    </row>
    <row r="26" spans="1:12" ht="22.5" customHeight="1" x14ac:dyDescent="0.15">
      <c r="A26" s="267"/>
      <c r="B26" s="253" t="s">
        <v>34</v>
      </c>
      <c r="C26" s="254"/>
      <c r="D26" s="129">
        <v>390</v>
      </c>
      <c r="E26" s="122">
        <v>7</v>
      </c>
      <c r="F26" s="123">
        <v>137</v>
      </c>
      <c r="G26" s="123">
        <v>246</v>
      </c>
      <c r="H26" s="124">
        <v>159</v>
      </c>
      <c r="I26" s="125">
        <v>1.7948717948717947E-2</v>
      </c>
      <c r="J26" s="126">
        <v>0.35128205128205126</v>
      </c>
      <c r="K26" s="126">
        <v>0.63076923076923075</v>
      </c>
      <c r="L26" s="127">
        <v>0.40769230769230769</v>
      </c>
    </row>
    <row r="27" spans="1:12" ht="22.5" customHeight="1" x14ac:dyDescent="0.15">
      <c r="A27" s="267"/>
      <c r="B27" s="255" t="s">
        <v>35</v>
      </c>
      <c r="C27" s="256"/>
      <c r="D27" s="132">
        <v>1071</v>
      </c>
      <c r="E27" s="154">
        <v>39</v>
      </c>
      <c r="F27" s="155">
        <v>367</v>
      </c>
      <c r="G27" s="155">
        <v>665</v>
      </c>
      <c r="H27" s="156">
        <v>431</v>
      </c>
      <c r="I27" s="157">
        <v>3.6414565826330535E-2</v>
      </c>
      <c r="J27" s="158">
        <v>0.34267040149393091</v>
      </c>
      <c r="K27" s="158">
        <v>0.62091503267973858</v>
      </c>
      <c r="L27" s="159">
        <v>0.40242763772175538</v>
      </c>
    </row>
    <row r="28" spans="1:12" ht="22.5" customHeight="1" x14ac:dyDescent="0.15">
      <c r="A28" s="248" t="s">
        <v>36</v>
      </c>
      <c r="B28" s="251" t="s">
        <v>37</v>
      </c>
      <c r="C28" s="252"/>
      <c r="D28" s="112">
        <v>1569</v>
      </c>
      <c r="E28" s="113">
        <v>75</v>
      </c>
      <c r="F28" s="114">
        <v>623</v>
      </c>
      <c r="G28" s="114">
        <v>871</v>
      </c>
      <c r="H28" s="115">
        <v>571</v>
      </c>
      <c r="I28" s="116">
        <v>4.780114722753346E-2</v>
      </c>
      <c r="J28" s="117">
        <v>0.39706819630337797</v>
      </c>
      <c r="K28" s="117">
        <v>0.55513065646908855</v>
      </c>
      <c r="L28" s="118">
        <v>0.36392606755895474</v>
      </c>
    </row>
    <row r="29" spans="1:12" ht="22.5" customHeight="1" x14ac:dyDescent="0.15">
      <c r="A29" s="249"/>
      <c r="B29" s="253" t="s">
        <v>38</v>
      </c>
      <c r="C29" s="254"/>
      <c r="D29" s="129">
        <v>378</v>
      </c>
      <c r="E29" s="122">
        <v>13</v>
      </c>
      <c r="F29" s="123">
        <v>103</v>
      </c>
      <c r="G29" s="123">
        <v>262</v>
      </c>
      <c r="H29" s="124">
        <v>164</v>
      </c>
      <c r="I29" s="125">
        <v>3.439153439153439E-2</v>
      </c>
      <c r="J29" s="126">
        <v>0.2724867724867725</v>
      </c>
      <c r="K29" s="126">
        <v>0.69312169312169314</v>
      </c>
      <c r="L29" s="127">
        <v>0.43386243386243384</v>
      </c>
    </row>
    <row r="30" spans="1:12" ht="22.5" customHeight="1" x14ac:dyDescent="0.15">
      <c r="A30" s="250"/>
      <c r="B30" s="255" t="s">
        <v>35</v>
      </c>
      <c r="C30" s="256"/>
      <c r="D30" s="132">
        <v>1947</v>
      </c>
      <c r="E30" s="154">
        <v>88</v>
      </c>
      <c r="F30" s="155">
        <v>726</v>
      </c>
      <c r="G30" s="155">
        <v>1133</v>
      </c>
      <c r="H30" s="156">
        <v>735</v>
      </c>
      <c r="I30" s="157">
        <v>4.519774011299435E-2</v>
      </c>
      <c r="J30" s="158">
        <v>0.3728813559322034</v>
      </c>
      <c r="K30" s="158">
        <v>0.58192090395480223</v>
      </c>
      <c r="L30" s="159">
        <v>0.37750385208012327</v>
      </c>
    </row>
    <row r="31" spans="1:12" ht="22.5" customHeight="1" x14ac:dyDescent="0.15">
      <c r="A31" s="257" t="s">
        <v>39</v>
      </c>
      <c r="B31" s="251" t="s">
        <v>40</v>
      </c>
      <c r="C31" s="252"/>
      <c r="D31" s="112">
        <v>744</v>
      </c>
      <c r="E31" s="113">
        <v>25</v>
      </c>
      <c r="F31" s="114">
        <v>287</v>
      </c>
      <c r="G31" s="114">
        <v>432</v>
      </c>
      <c r="H31" s="115">
        <v>272</v>
      </c>
      <c r="I31" s="116">
        <v>3.3602150537634407E-2</v>
      </c>
      <c r="J31" s="117">
        <v>0.385752688172043</v>
      </c>
      <c r="K31" s="117">
        <v>0.58064516129032262</v>
      </c>
      <c r="L31" s="118">
        <v>0.36559139784946237</v>
      </c>
    </row>
    <row r="32" spans="1:12" ht="22.5" customHeight="1" x14ac:dyDescent="0.15">
      <c r="A32" s="258"/>
      <c r="B32" s="253" t="s">
        <v>41</v>
      </c>
      <c r="C32" s="254"/>
      <c r="D32" s="129">
        <v>504</v>
      </c>
      <c r="E32" s="122">
        <v>25</v>
      </c>
      <c r="F32" s="123">
        <v>179</v>
      </c>
      <c r="G32" s="123">
        <v>300</v>
      </c>
      <c r="H32" s="124">
        <v>193</v>
      </c>
      <c r="I32" s="125">
        <v>4.96031746031746E-2</v>
      </c>
      <c r="J32" s="126">
        <v>0.35515873015873017</v>
      </c>
      <c r="K32" s="126">
        <v>0.59523809523809523</v>
      </c>
      <c r="L32" s="127">
        <v>0.38293650793650796</v>
      </c>
    </row>
    <row r="33" spans="1:12" ht="22.5" customHeight="1" x14ac:dyDescent="0.15">
      <c r="A33" s="259"/>
      <c r="B33" s="255" t="s">
        <v>35</v>
      </c>
      <c r="C33" s="256"/>
      <c r="D33" s="132">
        <v>1248</v>
      </c>
      <c r="E33" s="154">
        <v>50</v>
      </c>
      <c r="F33" s="155">
        <v>466</v>
      </c>
      <c r="G33" s="155">
        <v>732</v>
      </c>
      <c r="H33" s="156">
        <v>465</v>
      </c>
      <c r="I33" s="157">
        <v>4.0064102564102567E-2</v>
      </c>
      <c r="J33" s="158">
        <v>0.3733974358974359</v>
      </c>
      <c r="K33" s="158">
        <v>0.58653846153846156</v>
      </c>
      <c r="L33" s="159">
        <v>0.37259615384615385</v>
      </c>
    </row>
    <row r="34" spans="1:12" ht="22.5" customHeight="1" x14ac:dyDescent="0.15">
      <c r="A34" s="248" t="s">
        <v>42</v>
      </c>
      <c r="B34" s="251" t="s">
        <v>43</v>
      </c>
      <c r="C34" s="252"/>
      <c r="D34" s="139">
        <v>648</v>
      </c>
      <c r="E34" s="106">
        <v>22</v>
      </c>
      <c r="F34" s="107">
        <v>224</v>
      </c>
      <c r="G34" s="107">
        <v>402</v>
      </c>
      <c r="H34" s="108">
        <v>263</v>
      </c>
      <c r="I34" s="109">
        <v>3.3950617283950615E-2</v>
      </c>
      <c r="J34" s="110">
        <v>0.34567901234567899</v>
      </c>
      <c r="K34" s="110">
        <v>0.62037037037037035</v>
      </c>
      <c r="L34" s="111">
        <v>0.40586419753086422</v>
      </c>
    </row>
    <row r="35" spans="1:12" ht="22.5" customHeight="1" x14ac:dyDescent="0.15">
      <c r="A35" s="249"/>
      <c r="B35" s="253" t="s">
        <v>44</v>
      </c>
      <c r="C35" s="254"/>
      <c r="D35" s="129">
        <v>581</v>
      </c>
      <c r="E35" s="122">
        <v>24</v>
      </c>
      <c r="F35" s="123">
        <v>205</v>
      </c>
      <c r="G35" s="123">
        <v>352</v>
      </c>
      <c r="H35" s="124">
        <v>202</v>
      </c>
      <c r="I35" s="125">
        <v>4.1308089500860588E-2</v>
      </c>
      <c r="J35" s="126">
        <v>0.35283993115318418</v>
      </c>
      <c r="K35" s="126">
        <v>0.60585197934595525</v>
      </c>
      <c r="L35" s="127">
        <v>0.34767641996557658</v>
      </c>
    </row>
    <row r="36" spans="1:12" ht="22.5" customHeight="1" x14ac:dyDescent="0.15">
      <c r="A36" s="250"/>
      <c r="B36" s="255" t="s">
        <v>35</v>
      </c>
      <c r="C36" s="256"/>
      <c r="D36" s="132">
        <v>1229</v>
      </c>
      <c r="E36" s="154">
        <v>46</v>
      </c>
      <c r="F36" s="155">
        <v>429</v>
      </c>
      <c r="G36" s="155">
        <v>754</v>
      </c>
      <c r="H36" s="156">
        <v>465</v>
      </c>
      <c r="I36" s="157">
        <v>3.7428803905614323E-2</v>
      </c>
      <c r="J36" s="158">
        <v>0.34906427990235966</v>
      </c>
      <c r="K36" s="158">
        <v>0.61350691619202602</v>
      </c>
      <c r="L36" s="159">
        <v>0.37835638730675347</v>
      </c>
    </row>
    <row r="37" spans="1:12" ht="22.5" customHeight="1" x14ac:dyDescent="0.15">
      <c r="A37" s="260" t="s">
        <v>45</v>
      </c>
      <c r="B37" s="261"/>
      <c r="C37" s="262"/>
      <c r="D37" s="160">
        <v>39994</v>
      </c>
      <c r="E37" s="161">
        <v>2900</v>
      </c>
      <c r="F37" s="162">
        <v>18645</v>
      </c>
      <c r="G37" s="162">
        <v>18449</v>
      </c>
      <c r="H37" s="163">
        <v>11279</v>
      </c>
      <c r="I37" s="164">
        <v>7.251087663149472E-2</v>
      </c>
      <c r="J37" s="165">
        <v>0.46619492923938588</v>
      </c>
      <c r="K37" s="165">
        <v>0.46129419412911937</v>
      </c>
      <c r="L37" s="166">
        <v>0.28201730259538932</v>
      </c>
    </row>
    <row r="38" spans="1:12" ht="3" customHeight="1" x14ac:dyDescent="0.15"/>
    <row r="39" spans="1:12" s="167" customFormat="1" ht="15" customHeight="1" x14ac:dyDescent="0.15">
      <c r="A39" s="167" t="s">
        <v>58</v>
      </c>
    </row>
    <row r="40" spans="1:12" s="167" customFormat="1" ht="25.5" customHeight="1" x14ac:dyDescent="0.15">
      <c r="A40" s="247" t="s">
        <v>59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</row>
    <row r="41" spans="1:12" ht="4.5" customHeight="1" x14ac:dyDescent="0.15"/>
    <row r="42" spans="1:12" s="96" customFormat="1" ht="15.75" customHeight="1" x14ac:dyDescent="0.15"/>
    <row r="43" spans="1:12" s="96" customFormat="1" ht="15.75" customHeight="1" x14ac:dyDescent="0.15"/>
    <row r="44" spans="1:12" s="96" customFormat="1" ht="15.75" customHeight="1" x14ac:dyDescent="0.15"/>
    <row r="45" spans="1:12" s="96" customFormat="1" ht="15.75" customHeight="1" x14ac:dyDescent="0.15"/>
    <row r="46" spans="1:12" s="96" customFormat="1" ht="15.75" customHeight="1" x14ac:dyDescent="0.15"/>
    <row r="47" spans="1:12" s="96" customFormat="1" ht="15.75" customHeight="1" x14ac:dyDescent="0.15"/>
    <row r="48" spans="1:12" ht="15.75" customHeight="1" x14ac:dyDescent="0.15"/>
  </sheetData>
  <sheetProtection sheet="1" objects="1" scenarios="1"/>
  <mergeCells count="48">
    <mergeCell ref="A1:K1"/>
    <mergeCell ref="A3:C5"/>
    <mergeCell ref="D3:D5"/>
    <mergeCell ref="E3:H3"/>
    <mergeCell ref="I3:L3"/>
    <mergeCell ref="E4:E5"/>
    <mergeCell ref="F4:F5"/>
    <mergeCell ref="G4:G5"/>
    <mergeCell ref="I4:I5"/>
    <mergeCell ref="J4:J5"/>
    <mergeCell ref="K4:K5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20:A21"/>
    <mergeCell ref="B20:C20"/>
    <mergeCell ref="B21:C21"/>
    <mergeCell ref="A22:A24"/>
    <mergeCell ref="B22:C22"/>
    <mergeCell ref="B23:C23"/>
    <mergeCell ref="B24:C24"/>
    <mergeCell ref="A40:L40"/>
    <mergeCell ref="A28:A30"/>
    <mergeCell ref="B28:C28"/>
    <mergeCell ref="B29:C29"/>
    <mergeCell ref="B30:C30"/>
    <mergeCell ref="A31:A33"/>
    <mergeCell ref="B31:C31"/>
    <mergeCell ref="B32:C32"/>
    <mergeCell ref="B33:C33"/>
    <mergeCell ref="A34:A36"/>
    <mergeCell ref="B34:C34"/>
    <mergeCell ref="B35:C35"/>
    <mergeCell ref="B36:C36"/>
    <mergeCell ref="A37:C37"/>
    <mergeCell ref="A25:A27"/>
    <mergeCell ref="B25:C25"/>
    <mergeCell ref="B26:C26"/>
    <mergeCell ref="B27:C27"/>
  </mergeCells>
  <phoneticPr fontId="3"/>
  <pageMargins left="0.55118110236220474" right="0.39370078740157483" top="0.59055118110236227" bottom="0.39370078740157483" header="0.31496062992125984" footer="0.31496062992125984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2CA4-A639-4866-850E-E2C08FF0F694}">
  <sheetPr>
    <tabColor rgb="FF00B0F0"/>
    <pageSetUpPr fitToPage="1"/>
  </sheetPr>
  <dimension ref="A1:Q39"/>
  <sheetViews>
    <sheetView zoomScaleNormal="100" workbookViewId="0">
      <selection activeCell="K12" sqref="K12"/>
    </sheetView>
  </sheetViews>
  <sheetFormatPr defaultRowHeight="12" x14ac:dyDescent="0.15"/>
  <cols>
    <col min="1" max="1" width="4.7109375" customWidth="1"/>
    <col min="2" max="2" width="2.140625" customWidth="1"/>
    <col min="3" max="3" width="9.28515625" customWidth="1"/>
    <col min="4" max="4" width="9.5703125" hidden="1" customWidth="1"/>
    <col min="5" max="10" width="8.5703125" customWidth="1"/>
    <col min="11" max="11" width="7.85546875" customWidth="1"/>
    <col min="12" max="17" width="8.5703125" customWidth="1"/>
  </cols>
  <sheetData>
    <row r="1" spans="1:17" s="3" customFormat="1" ht="23.25" customHeight="1" x14ac:dyDescent="0.15">
      <c r="A1" s="224" t="s">
        <v>60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17" s="3" customFormat="1" ht="18" customHeight="1" thickBot="1" x14ac:dyDescent="0.2">
      <c r="A2" s="1"/>
      <c r="B2" s="1"/>
      <c r="C2" s="1"/>
      <c r="D2" s="1"/>
      <c r="N2" s="168"/>
      <c r="O2" s="168"/>
      <c r="P2" s="168"/>
      <c r="Q2" s="169" t="s">
        <v>70</v>
      </c>
    </row>
    <row r="3" spans="1:17" ht="22.5" customHeight="1" x14ac:dyDescent="0.15">
      <c r="A3" s="318" t="s">
        <v>2</v>
      </c>
      <c r="B3" s="319"/>
      <c r="C3" s="320"/>
      <c r="D3" s="323" t="s">
        <v>50</v>
      </c>
      <c r="E3" s="326" t="s">
        <v>61</v>
      </c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8"/>
    </row>
    <row r="4" spans="1:17" ht="22.5" customHeight="1" x14ac:dyDescent="0.15">
      <c r="A4" s="321"/>
      <c r="B4" s="230"/>
      <c r="C4" s="231"/>
      <c r="D4" s="324"/>
      <c r="E4" s="329" t="s">
        <v>62</v>
      </c>
      <c r="F4" s="330"/>
      <c r="G4" s="330"/>
      <c r="H4" s="331"/>
      <c r="I4" s="329" t="s">
        <v>63</v>
      </c>
      <c r="J4" s="330"/>
      <c r="K4" s="330"/>
      <c r="L4" s="330"/>
      <c r="M4" s="331"/>
      <c r="N4" s="332" t="s">
        <v>64</v>
      </c>
      <c r="O4" s="333"/>
      <c r="P4" s="333"/>
      <c r="Q4" s="334"/>
    </row>
    <row r="5" spans="1:17" ht="10.5" customHeight="1" x14ac:dyDescent="0.15">
      <c r="A5" s="321"/>
      <c r="B5" s="230"/>
      <c r="C5" s="231"/>
      <c r="D5" s="324"/>
      <c r="E5" s="335" t="s">
        <v>53</v>
      </c>
      <c r="F5" s="337" t="s">
        <v>54</v>
      </c>
      <c r="G5" s="339" t="s">
        <v>55</v>
      </c>
      <c r="H5" s="170"/>
      <c r="I5" s="335" t="s">
        <v>53</v>
      </c>
      <c r="J5" s="340" t="s">
        <v>54</v>
      </c>
      <c r="K5" s="171"/>
      <c r="L5" s="339" t="s">
        <v>55</v>
      </c>
      <c r="M5" s="170"/>
      <c r="N5" s="342" t="s">
        <v>53</v>
      </c>
      <c r="O5" s="344" t="s">
        <v>54</v>
      </c>
      <c r="P5" s="316" t="s">
        <v>55</v>
      </c>
      <c r="Q5" s="172"/>
    </row>
    <row r="6" spans="1:17" ht="27" customHeight="1" x14ac:dyDescent="0.15">
      <c r="A6" s="322"/>
      <c r="B6" s="233"/>
      <c r="C6" s="234"/>
      <c r="D6" s="325"/>
      <c r="E6" s="336"/>
      <c r="F6" s="338"/>
      <c r="G6" s="338"/>
      <c r="H6" s="173" t="s">
        <v>56</v>
      </c>
      <c r="I6" s="336"/>
      <c r="J6" s="341"/>
      <c r="K6" s="174" t="s">
        <v>65</v>
      </c>
      <c r="L6" s="338"/>
      <c r="M6" s="173" t="s">
        <v>56</v>
      </c>
      <c r="N6" s="343"/>
      <c r="O6" s="345"/>
      <c r="P6" s="317"/>
      <c r="Q6" s="175" t="s">
        <v>56</v>
      </c>
    </row>
    <row r="7" spans="1:17" ht="24" customHeight="1" x14ac:dyDescent="0.15">
      <c r="A7" s="312" t="s">
        <v>8</v>
      </c>
      <c r="B7" s="300" t="s">
        <v>9</v>
      </c>
      <c r="C7" s="301"/>
      <c r="D7" s="105">
        <v>13359</v>
      </c>
      <c r="E7" s="176">
        <v>684</v>
      </c>
      <c r="F7" s="177">
        <v>3347</v>
      </c>
      <c r="G7" s="107">
        <v>2060</v>
      </c>
      <c r="H7" s="108">
        <v>1129</v>
      </c>
      <c r="I7" s="106">
        <v>645</v>
      </c>
      <c r="J7" s="107">
        <v>3659</v>
      </c>
      <c r="K7" s="107">
        <v>1092</v>
      </c>
      <c r="L7" s="107">
        <v>2964</v>
      </c>
      <c r="M7" s="108">
        <v>1927</v>
      </c>
      <c r="N7" s="106">
        <v>1329</v>
      </c>
      <c r="O7" s="107">
        <v>7006</v>
      </c>
      <c r="P7" s="107">
        <v>5024</v>
      </c>
      <c r="Q7" s="178">
        <v>3056</v>
      </c>
    </row>
    <row r="8" spans="1:17" ht="24" customHeight="1" x14ac:dyDescent="0.15">
      <c r="A8" s="314"/>
      <c r="B8" s="223" t="s">
        <v>14</v>
      </c>
      <c r="C8" s="315"/>
      <c r="D8" s="112">
        <v>1005</v>
      </c>
      <c r="E8" s="179">
        <v>336</v>
      </c>
      <c r="F8" s="180">
        <v>2338</v>
      </c>
      <c r="G8" s="114">
        <v>1653</v>
      </c>
      <c r="H8" s="115">
        <v>886</v>
      </c>
      <c r="I8" s="113">
        <v>356</v>
      </c>
      <c r="J8" s="114">
        <v>2143</v>
      </c>
      <c r="K8" s="114">
        <v>503</v>
      </c>
      <c r="L8" s="114">
        <v>2395</v>
      </c>
      <c r="M8" s="115">
        <v>1495</v>
      </c>
      <c r="N8" s="113">
        <v>692</v>
      </c>
      <c r="O8" s="114">
        <v>4481</v>
      </c>
      <c r="P8" s="114">
        <v>4048</v>
      </c>
      <c r="Q8" s="181">
        <v>2381</v>
      </c>
    </row>
    <row r="9" spans="1:17" ht="24" customHeight="1" x14ac:dyDescent="0.15">
      <c r="A9" s="314"/>
      <c r="B9" s="37"/>
      <c r="C9" s="38" t="s">
        <v>15</v>
      </c>
      <c r="D9" s="121">
        <v>624</v>
      </c>
      <c r="E9" s="182">
        <v>54</v>
      </c>
      <c r="F9" s="183">
        <v>418</v>
      </c>
      <c r="G9" s="123">
        <v>319</v>
      </c>
      <c r="H9" s="124">
        <v>167</v>
      </c>
      <c r="I9" s="122">
        <v>51</v>
      </c>
      <c r="J9" s="123">
        <v>327</v>
      </c>
      <c r="K9" s="123">
        <v>93</v>
      </c>
      <c r="L9" s="123">
        <v>478</v>
      </c>
      <c r="M9" s="124">
        <v>280</v>
      </c>
      <c r="N9" s="122">
        <v>105</v>
      </c>
      <c r="O9" s="123">
        <v>745</v>
      </c>
      <c r="P9" s="123">
        <v>797</v>
      </c>
      <c r="Q9" s="184">
        <v>447</v>
      </c>
    </row>
    <row r="10" spans="1:17" ht="24" customHeight="1" x14ac:dyDescent="0.15">
      <c r="A10" s="314"/>
      <c r="B10" s="46"/>
      <c r="C10" s="38" t="s">
        <v>16</v>
      </c>
      <c r="D10" s="121">
        <v>1023</v>
      </c>
      <c r="E10" s="182">
        <v>15</v>
      </c>
      <c r="F10" s="183">
        <v>221</v>
      </c>
      <c r="G10" s="123">
        <v>248</v>
      </c>
      <c r="H10" s="124">
        <v>137</v>
      </c>
      <c r="I10" s="122">
        <v>7</v>
      </c>
      <c r="J10" s="123">
        <v>185</v>
      </c>
      <c r="K10" s="123">
        <v>37</v>
      </c>
      <c r="L10" s="123">
        <v>347</v>
      </c>
      <c r="M10" s="124">
        <v>246</v>
      </c>
      <c r="N10" s="122">
        <v>22</v>
      </c>
      <c r="O10" s="123">
        <v>406</v>
      </c>
      <c r="P10" s="123">
        <v>595</v>
      </c>
      <c r="Q10" s="184">
        <v>383</v>
      </c>
    </row>
    <row r="11" spans="1:17" ht="24" customHeight="1" x14ac:dyDescent="0.15">
      <c r="A11" s="314"/>
      <c r="B11" s="302" t="s">
        <v>17</v>
      </c>
      <c r="C11" s="303"/>
      <c r="D11" s="129">
        <v>3559</v>
      </c>
      <c r="E11" s="182">
        <v>178</v>
      </c>
      <c r="F11" s="183">
        <v>889</v>
      </c>
      <c r="G11" s="123">
        <v>550</v>
      </c>
      <c r="H11" s="124">
        <v>277</v>
      </c>
      <c r="I11" s="122">
        <v>167</v>
      </c>
      <c r="J11" s="123">
        <v>938</v>
      </c>
      <c r="K11" s="123">
        <v>261</v>
      </c>
      <c r="L11" s="123">
        <v>837</v>
      </c>
      <c r="M11" s="124">
        <v>515</v>
      </c>
      <c r="N11" s="122">
        <v>345</v>
      </c>
      <c r="O11" s="123">
        <v>1827</v>
      </c>
      <c r="P11" s="123">
        <v>1387</v>
      </c>
      <c r="Q11" s="184">
        <v>792</v>
      </c>
    </row>
    <row r="12" spans="1:17" ht="24" customHeight="1" x14ac:dyDescent="0.15">
      <c r="A12" s="314"/>
      <c r="B12" s="223" t="s">
        <v>18</v>
      </c>
      <c r="C12" s="315"/>
      <c r="D12" s="129">
        <v>59</v>
      </c>
      <c r="E12" s="182">
        <v>53</v>
      </c>
      <c r="F12" s="183">
        <v>483</v>
      </c>
      <c r="G12" s="123">
        <v>440</v>
      </c>
      <c r="H12" s="124">
        <v>255</v>
      </c>
      <c r="I12" s="122">
        <v>54</v>
      </c>
      <c r="J12" s="123">
        <v>471</v>
      </c>
      <c r="K12" s="123">
        <v>104</v>
      </c>
      <c r="L12" s="123">
        <v>650</v>
      </c>
      <c r="M12" s="124">
        <v>425</v>
      </c>
      <c r="N12" s="122">
        <v>107</v>
      </c>
      <c r="O12" s="123">
        <v>954</v>
      </c>
      <c r="P12" s="123">
        <v>1090</v>
      </c>
      <c r="Q12" s="184">
        <v>680</v>
      </c>
    </row>
    <row r="13" spans="1:17" ht="24" customHeight="1" x14ac:dyDescent="0.15">
      <c r="A13" s="314"/>
      <c r="B13" s="185"/>
      <c r="C13" s="186" t="s">
        <v>66</v>
      </c>
      <c r="D13" s="121">
        <v>85</v>
      </c>
      <c r="E13" s="122">
        <v>0</v>
      </c>
      <c r="F13" s="123">
        <v>13</v>
      </c>
      <c r="G13" s="123">
        <v>26</v>
      </c>
      <c r="H13" s="124">
        <v>20</v>
      </c>
      <c r="I13" s="122">
        <v>0</v>
      </c>
      <c r="J13" s="123">
        <v>10</v>
      </c>
      <c r="K13" s="123">
        <v>2</v>
      </c>
      <c r="L13" s="123">
        <v>36</v>
      </c>
      <c r="M13" s="124">
        <v>24</v>
      </c>
      <c r="N13" s="122">
        <v>0</v>
      </c>
      <c r="O13" s="123">
        <v>23</v>
      </c>
      <c r="P13" s="123">
        <v>62</v>
      </c>
      <c r="Q13" s="184">
        <v>44</v>
      </c>
    </row>
    <row r="14" spans="1:17" ht="24" customHeight="1" x14ac:dyDescent="0.15">
      <c r="A14" s="314"/>
      <c r="B14" s="302" t="s">
        <v>20</v>
      </c>
      <c r="C14" s="303"/>
      <c r="D14" s="129">
        <v>883</v>
      </c>
      <c r="E14" s="122">
        <v>9</v>
      </c>
      <c r="F14" s="123">
        <v>183</v>
      </c>
      <c r="G14" s="123">
        <v>214</v>
      </c>
      <c r="H14" s="124">
        <v>130</v>
      </c>
      <c r="I14" s="122">
        <v>11</v>
      </c>
      <c r="J14" s="123">
        <v>164</v>
      </c>
      <c r="K14" s="123">
        <v>28</v>
      </c>
      <c r="L14" s="123">
        <v>302</v>
      </c>
      <c r="M14" s="124">
        <v>204</v>
      </c>
      <c r="N14" s="122">
        <v>20</v>
      </c>
      <c r="O14" s="123">
        <v>347</v>
      </c>
      <c r="P14" s="123">
        <v>516</v>
      </c>
      <c r="Q14" s="184">
        <v>334</v>
      </c>
    </row>
    <row r="15" spans="1:17" ht="24" customHeight="1" x14ac:dyDescent="0.15">
      <c r="A15" s="314"/>
      <c r="B15" s="302" t="s">
        <v>21</v>
      </c>
      <c r="C15" s="303"/>
      <c r="D15" s="129">
        <v>1448</v>
      </c>
      <c r="E15" s="122">
        <v>14</v>
      </c>
      <c r="F15" s="123">
        <v>257</v>
      </c>
      <c r="G15" s="123">
        <v>387</v>
      </c>
      <c r="H15" s="124">
        <v>223</v>
      </c>
      <c r="I15" s="122">
        <v>17</v>
      </c>
      <c r="J15" s="123">
        <v>241</v>
      </c>
      <c r="K15" s="123">
        <v>47</v>
      </c>
      <c r="L15" s="123">
        <v>532</v>
      </c>
      <c r="M15" s="124">
        <v>363</v>
      </c>
      <c r="N15" s="122">
        <v>31</v>
      </c>
      <c r="O15" s="123">
        <v>498</v>
      </c>
      <c r="P15" s="123">
        <v>919</v>
      </c>
      <c r="Q15" s="184">
        <v>586</v>
      </c>
    </row>
    <row r="16" spans="1:17" ht="24" customHeight="1" x14ac:dyDescent="0.15">
      <c r="A16" s="314"/>
      <c r="B16" s="302" t="s">
        <v>22</v>
      </c>
      <c r="C16" s="303"/>
      <c r="D16" s="129">
        <v>504</v>
      </c>
      <c r="E16" s="122">
        <v>12</v>
      </c>
      <c r="F16" s="123">
        <v>124</v>
      </c>
      <c r="G16" s="123">
        <v>113</v>
      </c>
      <c r="H16" s="124">
        <v>48</v>
      </c>
      <c r="I16" s="122">
        <v>11</v>
      </c>
      <c r="J16" s="123">
        <v>106</v>
      </c>
      <c r="K16" s="123">
        <v>32</v>
      </c>
      <c r="L16" s="123">
        <v>138</v>
      </c>
      <c r="M16" s="124">
        <v>77</v>
      </c>
      <c r="N16" s="122">
        <v>23</v>
      </c>
      <c r="O16" s="123">
        <v>230</v>
      </c>
      <c r="P16" s="123">
        <v>251</v>
      </c>
      <c r="Q16" s="184">
        <v>125</v>
      </c>
    </row>
    <row r="17" spans="1:17" ht="24" customHeight="1" x14ac:dyDescent="0.15">
      <c r="A17" s="314"/>
      <c r="B17" s="302" t="s">
        <v>23</v>
      </c>
      <c r="C17" s="303"/>
      <c r="D17" s="129"/>
      <c r="E17" s="122">
        <v>0</v>
      </c>
      <c r="F17" s="123">
        <v>8</v>
      </c>
      <c r="G17" s="123">
        <v>33</v>
      </c>
      <c r="H17" s="124">
        <v>20</v>
      </c>
      <c r="I17" s="122">
        <v>0</v>
      </c>
      <c r="J17" s="123">
        <v>11</v>
      </c>
      <c r="K17" s="123">
        <v>0</v>
      </c>
      <c r="L17" s="123">
        <v>47</v>
      </c>
      <c r="M17" s="124">
        <v>31</v>
      </c>
      <c r="N17" s="122">
        <v>0</v>
      </c>
      <c r="O17" s="123">
        <v>19</v>
      </c>
      <c r="P17" s="123">
        <v>80</v>
      </c>
      <c r="Q17" s="184">
        <v>51</v>
      </c>
    </row>
    <row r="18" spans="1:17" ht="24" customHeight="1" x14ac:dyDescent="0.15">
      <c r="A18" s="314"/>
      <c r="B18" s="302" t="s">
        <v>24</v>
      </c>
      <c r="C18" s="303"/>
      <c r="D18" s="129">
        <v>2</v>
      </c>
      <c r="E18" s="122">
        <v>0</v>
      </c>
      <c r="F18" s="123">
        <v>0</v>
      </c>
      <c r="G18" s="123">
        <v>1</v>
      </c>
      <c r="H18" s="124">
        <v>1</v>
      </c>
      <c r="I18" s="122">
        <v>0</v>
      </c>
      <c r="J18" s="123">
        <v>0</v>
      </c>
      <c r="K18" s="123">
        <v>0</v>
      </c>
      <c r="L18" s="123">
        <v>1</v>
      </c>
      <c r="M18" s="124">
        <v>1</v>
      </c>
      <c r="N18" s="122">
        <v>0</v>
      </c>
      <c r="O18" s="123">
        <v>0</v>
      </c>
      <c r="P18" s="123">
        <v>2</v>
      </c>
      <c r="Q18" s="184">
        <v>2</v>
      </c>
    </row>
    <row r="19" spans="1:17" ht="24" customHeight="1" x14ac:dyDescent="0.15">
      <c r="A19" s="314"/>
      <c r="B19" s="302" t="s">
        <v>25</v>
      </c>
      <c r="C19" s="303"/>
      <c r="D19" s="112">
        <v>551</v>
      </c>
      <c r="E19" s="113">
        <v>6</v>
      </c>
      <c r="F19" s="114">
        <v>166</v>
      </c>
      <c r="G19" s="114">
        <v>138</v>
      </c>
      <c r="H19" s="115">
        <v>84</v>
      </c>
      <c r="I19" s="113">
        <v>5</v>
      </c>
      <c r="J19" s="114">
        <v>47</v>
      </c>
      <c r="K19" s="114">
        <v>14</v>
      </c>
      <c r="L19" s="114">
        <v>189</v>
      </c>
      <c r="M19" s="115">
        <v>118</v>
      </c>
      <c r="N19" s="113">
        <v>11</v>
      </c>
      <c r="O19" s="114">
        <v>213</v>
      </c>
      <c r="P19" s="114">
        <v>327</v>
      </c>
      <c r="Q19" s="181">
        <v>202</v>
      </c>
    </row>
    <row r="20" spans="1:17" ht="24" customHeight="1" x14ac:dyDescent="0.15">
      <c r="A20" s="313"/>
      <c r="B20" s="304" t="s">
        <v>26</v>
      </c>
      <c r="C20" s="305"/>
      <c r="D20" s="132">
        <v>31777</v>
      </c>
      <c r="E20" s="133">
        <v>1292</v>
      </c>
      <c r="F20" s="134">
        <v>7795</v>
      </c>
      <c r="G20" s="134">
        <v>5589</v>
      </c>
      <c r="H20" s="135">
        <v>3053</v>
      </c>
      <c r="I20" s="133">
        <v>1266</v>
      </c>
      <c r="J20" s="134">
        <v>7780</v>
      </c>
      <c r="K20" s="134">
        <v>2081</v>
      </c>
      <c r="L20" s="134">
        <v>8055</v>
      </c>
      <c r="M20" s="135">
        <v>5156</v>
      </c>
      <c r="N20" s="133">
        <v>2558</v>
      </c>
      <c r="O20" s="134">
        <v>15575</v>
      </c>
      <c r="P20" s="134">
        <v>13644</v>
      </c>
      <c r="Q20" s="187">
        <v>8209</v>
      </c>
    </row>
    <row r="21" spans="1:17" ht="24" customHeight="1" x14ac:dyDescent="0.15">
      <c r="A21" s="312" t="s">
        <v>57</v>
      </c>
      <c r="B21" s="300" t="s">
        <v>28</v>
      </c>
      <c r="C21" s="301"/>
      <c r="D21" s="139">
        <v>673</v>
      </c>
      <c r="E21" s="106">
        <v>14</v>
      </c>
      <c r="F21" s="107">
        <v>143</v>
      </c>
      <c r="G21" s="107">
        <v>171</v>
      </c>
      <c r="H21" s="108">
        <v>98</v>
      </c>
      <c r="I21" s="106">
        <v>16</v>
      </c>
      <c r="J21" s="107">
        <v>116</v>
      </c>
      <c r="K21" s="107">
        <v>27</v>
      </c>
      <c r="L21" s="107">
        <v>213</v>
      </c>
      <c r="M21" s="108">
        <v>151</v>
      </c>
      <c r="N21" s="106">
        <v>30</v>
      </c>
      <c r="O21" s="107">
        <v>259</v>
      </c>
      <c r="P21" s="107">
        <v>384</v>
      </c>
      <c r="Q21" s="178">
        <v>249</v>
      </c>
    </row>
    <row r="22" spans="1:17" ht="24" customHeight="1" x14ac:dyDescent="0.15">
      <c r="A22" s="313"/>
      <c r="B22" s="304" t="s">
        <v>26</v>
      </c>
      <c r="C22" s="305"/>
      <c r="D22" s="140">
        <v>673</v>
      </c>
      <c r="E22" s="141">
        <v>14</v>
      </c>
      <c r="F22" s="142">
        <v>143</v>
      </c>
      <c r="G22" s="142">
        <v>171</v>
      </c>
      <c r="H22" s="143">
        <v>98</v>
      </c>
      <c r="I22" s="141">
        <v>16</v>
      </c>
      <c r="J22" s="142">
        <v>116</v>
      </c>
      <c r="K22" s="142">
        <v>27</v>
      </c>
      <c r="L22" s="142">
        <v>213</v>
      </c>
      <c r="M22" s="143">
        <v>151</v>
      </c>
      <c r="N22" s="141">
        <v>30</v>
      </c>
      <c r="O22" s="142">
        <v>259</v>
      </c>
      <c r="P22" s="142">
        <v>384</v>
      </c>
      <c r="Q22" s="188">
        <v>249</v>
      </c>
    </row>
    <row r="23" spans="1:17" ht="24" customHeight="1" x14ac:dyDescent="0.15">
      <c r="A23" s="312" t="s">
        <v>29</v>
      </c>
      <c r="B23" s="300" t="s">
        <v>30</v>
      </c>
      <c r="C23" s="301"/>
      <c r="D23" s="147">
        <v>679</v>
      </c>
      <c r="E23" s="148">
        <v>7</v>
      </c>
      <c r="F23" s="148">
        <v>137</v>
      </c>
      <c r="G23" s="149">
        <v>175</v>
      </c>
      <c r="H23" s="150">
        <v>98</v>
      </c>
      <c r="I23" s="148">
        <v>11</v>
      </c>
      <c r="J23" s="149">
        <v>138</v>
      </c>
      <c r="K23" s="149">
        <v>36</v>
      </c>
      <c r="L23" s="149">
        <v>211</v>
      </c>
      <c r="M23" s="150">
        <v>138</v>
      </c>
      <c r="N23" s="148">
        <v>18</v>
      </c>
      <c r="O23" s="149">
        <v>275</v>
      </c>
      <c r="P23" s="149">
        <v>386</v>
      </c>
      <c r="Q23" s="189">
        <v>236</v>
      </c>
    </row>
    <row r="24" spans="1:17" ht="24" customHeight="1" x14ac:dyDescent="0.15">
      <c r="A24" s="314"/>
      <c r="B24" s="302" t="s">
        <v>31</v>
      </c>
      <c r="C24" s="303"/>
      <c r="D24" s="129">
        <v>1370</v>
      </c>
      <c r="E24" s="122">
        <v>36</v>
      </c>
      <c r="F24" s="122">
        <v>277</v>
      </c>
      <c r="G24" s="123">
        <v>333</v>
      </c>
      <c r="H24" s="124">
        <v>201</v>
      </c>
      <c r="I24" s="122">
        <v>35</v>
      </c>
      <c r="J24" s="123">
        <v>271</v>
      </c>
      <c r="K24" s="123">
        <v>58</v>
      </c>
      <c r="L24" s="123">
        <v>418</v>
      </c>
      <c r="M24" s="124">
        <v>288</v>
      </c>
      <c r="N24" s="122">
        <v>71</v>
      </c>
      <c r="O24" s="123">
        <v>548</v>
      </c>
      <c r="P24" s="123">
        <v>751</v>
      </c>
      <c r="Q24" s="184">
        <v>489</v>
      </c>
    </row>
    <row r="25" spans="1:17" ht="24" customHeight="1" x14ac:dyDescent="0.15">
      <c r="A25" s="313"/>
      <c r="B25" s="304" t="s">
        <v>26</v>
      </c>
      <c r="C25" s="305"/>
      <c r="D25" s="140">
        <v>2049</v>
      </c>
      <c r="E25" s="141">
        <v>43</v>
      </c>
      <c r="F25" s="142">
        <v>414</v>
      </c>
      <c r="G25" s="142">
        <v>508</v>
      </c>
      <c r="H25" s="143">
        <v>299</v>
      </c>
      <c r="I25" s="141">
        <v>46</v>
      </c>
      <c r="J25" s="142">
        <v>409</v>
      </c>
      <c r="K25" s="142">
        <v>94</v>
      </c>
      <c r="L25" s="142">
        <v>629</v>
      </c>
      <c r="M25" s="143">
        <v>426</v>
      </c>
      <c r="N25" s="141">
        <v>89</v>
      </c>
      <c r="O25" s="142">
        <v>823</v>
      </c>
      <c r="P25" s="142">
        <v>1137</v>
      </c>
      <c r="Q25" s="188">
        <v>725</v>
      </c>
    </row>
    <row r="26" spans="1:17" ht="24" customHeight="1" x14ac:dyDescent="0.15">
      <c r="A26" s="312" t="s">
        <v>32</v>
      </c>
      <c r="B26" s="300" t="s">
        <v>33</v>
      </c>
      <c r="C26" s="301"/>
      <c r="D26" s="112">
        <v>681</v>
      </c>
      <c r="E26" s="113">
        <v>18</v>
      </c>
      <c r="F26" s="114">
        <v>119</v>
      </c>
      <c r="G26" s="114">
        <v>183</v>
      </c>
      <c r="H26" s="115">
        <v>106</v>
      </c>
      <c r="I26" s="113">
        <v>14</v>
      </c>
      <c r="J26" s="114">
        <v>111</v>
      </c>
      <c r="K26" s="114">
        <v>21</v>
      </c>
      <c r="L26" s="114">
        <v>236</v>
      </c>
      <c r="M26" s="115">
        <v>166</v>
      </c>
      <c r="N26" s="113">
        <v>32</v>
      </c>
      <c r="O26" s="114">
        <v>230</v>
      </c>
      <c r="P26" s="114">
        <v>419</v>
      </c>
      <c r="Q26" s="181">
        <v>272</v>
      </c>
    </row>
    <row r="27" spans="1:17" ht="24" customHeight="1" x14ac:dyDescent="0.15">
      <c r="A27" s="314"/>
      <c r="B27" s="302" t="s">
        <v>34</v>
      </c>
      <c r="C27" s="303"/>
      <c r="D27" s="129">
        <v>390</v>
      </c>
      <c r="E27" s="122">
        <v>4</v>
      </c>
      <c r="F27" s="123">
        <v>81</v>
      </c>
      <c r="G27" s="123">
        <v>111</v>
      </c>
      <c r="H27" s="124">
        <v>65</v>
      </c>
      <c r="I27" s="122">
        <v>3</v>
      </c>
      <c r="J27" s="123">
        <v>56</v>
      </c>
      <c r="K27" s="123">
        <v>9</v>
      </c>
      <c r="L27" s="123">
        <v>135</v>
      </c>
      <c r="M27" s="124">
        <v>94</v>
      </c>
      <c r="N27" s="122">
        <v>7</v>
      </c>
      <c r="O27" s="123">
        <v>137</v>
      </c>
      <c r="P27" s="123">
        <v>246</v>
      </c>
      <c r="Q27" s="184">
        <v>159</v>
      </c>
    </row>
    <row r="28" spans="1:17" ht="24" customHeight="1" x14ac:dyDescent="0.15">
      <c r="A28" s="313"/>
      <c r="B28" s="304" t="s">
        <v>35</v>
      </c>
      <c r="C28" s="305"/>
      <c r="D28" s="132">
        <v>1071</v>
      </c>
      <c r="E28" s="154">
        <v>22</v>
      </c>
      <c r="F28" s="155">
        <v>200</v>
      </c>
      <c r="G28" s="155">
        <v>294</v>
      </c>
      <c r="H28" s="156">
        <v>171</v>
      </c>
      <c r="I28" s="154">
        <v>17</v>
      </c>
      <c r="J28" s="155">
        <v>167</v>
      </c>
      <c r="K28" s="155">
        <v>30</v>
      </c>
      <c r="L28" s="155">
        <v>371</v>
      </c>
      <c r="M28" s="156">
        <v>260</v>
      </c>
      <c r="N28" s="154">
        <v>39</v>
      </c>
      <c r="O28" s="155">
        <v>367</v>
      </c>
      <c r="P28" s="155">
        <v>665</v>
      </c>
      <c r="Q28" s="190">
        <v>431</v>
      </c>
    </row>
    <row r="29" spans="1:17" ht="24" customHeight="1" x14ac:dyDescent="0.15">
      <c r="A29" s="306" t="s">
        <v>36</v>
      </c>
      <c r="B29" s="300" t="s">
        <v>37</v>
      </c>
      <c r="C29" s="301"/>
      <c r="D29" s="112">
        <v>1569</v>
      </c>
      <c r="E29" s="113">
        <v>36</v>
      </c>
      <c r="F29" s="114">
        <v>325</v>
      </c>
      <c r="G29" s="114">
        <v>375</v>
      </c>
      <c r="H29" s="115">
        <v>224</v>
      </c>
      <c r="I29" s="113">
        <v>39</v>
      </c>
      <c r="J29" s="114">
        <v>298</v>
      </c>
      <c r="K29" s="114">
        <v>55</v>
      </c>
      <c r="L29" s="114">
        <v>496</v>
      </c>
      <c r="M29" s="115">
        <v>347</v>
      </c>
      <c r="N29" s="113">
        <v>75</v>
      </c>
      <c r="O29" s="114">
        <v>623</v>
      </c>
      <c r="P29" s="114">
        <v>871</v>
      </c>
      <c r="Q29" s="181">
        <v>571</v>
      </c>
    </row>
    <row r="30" spans="1:17" ht="24" customHeight="1" x14ac:dyDescent="0.15">
      <c r="A30" s="307"/>
      <c r="B30" s="302" t="s">
        <v>38</v>
      </c>
      <c r="C30" s="303"/>
      <c r="D30" s="129">
        <v>378</v>
      </c>
      <c r="E30" s="122">
        <v>6</v>
      </c>
      <c r="F30" s="123">
        <v>51</v>
      </c>
      <c r="G30" s="123">
        <v>121</v>
      </c>
      <c r="H30" s="124">
        <v>71</v>
      </c>
      <c r="I30" s="122">
        <v>7</v>
      </c>
      <c r="J30" s="123">
        <v>52</v>
      </c>
      <c r="K30" s="123">
        <v>11</v>
      </c>
      <c r="L30" s="123">
        <v>141</v>
      </c>
      <c r="M30" s="124">
        <v>93</v>
      </c>
      <c r="N30" s="122">
        <v>13</v>
      </c>
      <c r="O30" s="123">
        <v>103</v>
      </c>
      <c r="P30" s="123">
        <v>262</v>
      </c>
      <c r="Q30" s="184">
        <v>164</v>
      </c>
    </row>
    <row r="31" spans="1:17" ht="24" customHeight="1" x14ac:dyDescent="0.15">
      <c r="A31" s="308"/>
      <c r="B31" s="304" t="s">
        <v>35</v>
      </c>
      <c r="C31" s="305"/>
      <c r="D31" s="132">
        <v>1947</v>
      </c>
      <c r="E31" s="154">
        <v>42</v>
      </c>
      <c r="F31" s="155">
        <v>376</v>
      </c>
      <c r="G31" s="155">
        <v>496</v>
      </c>
      <c r="H31" s="156">
        <v>295</v>
      </c>
      <c r="I31" s="154">
        <v>46</v>
      </c>
      <c r="J31" s="155">
        <v>350</v>
      </c>
      <c r="K31" s="155">
        <v>66</v>
      </c>
      <c r="L31" s="155">
        <v>637</v>
      </c>
      <c r="M31" s="156">
        <v>440</v>
      </c>
      <c r="N31" s="154">
        <v>88</v>
      </c>
      <c r="O31" s="155">
        <v>726</v>
      </c>
      <c r="P31" s="155">
        <v>1133</v>
      </c>
      <c r="Q31" s="190">
        <v>735</v>
      </c>
    </row>
    <row r="32" spans="1:17" ht="24" customHeight="1" x14ac:dyDescent="0.15">
      <c r="A32" s="297" t="s">
        <v>39</v>
      </c>
      <c r="B32" s="300" t="s">
        <v>40</v>
      </c>
      <c r="C32" s="301"/>
      <c r="D32" s="112">
        <v>744</v>
      </c>
      <c r="E32" s="113">
        <v>14</v>
      </c>
      <c r="F32" s="114">
        <v>156</v>
      </c>
      <c r="G32" s="114">
        <v>184</v>
      </c>
      <c r="H32" s="115">
        <v>101</v>
      </c>
      <c r="I32" s="113">
        <v>11</v>
      </c>
      <c r="J32" s="114">
        <v>131</v>
      </c>
      <c r="K32" s="114">
        <v>22</v>
      </c>
      <c r="L32" s="114">
        <v>248</v>
      </c>
      <c r="M32" s="115">
        <v>171</v>
      </c>
      <c r="N32" s="113">
        <v>25</v>
      </c>
      <c r="O32" s="114">
        <v>287</v>
      </c>
      <c r="P32" s="114">
        <v>432</v>
      </c>
      <c r="Q32" s="181">
        <v>272</v>
      </c>
    </row>
    <row r="33" spans="1:17" ht="24" customHeight="1" x14ac:dyDescent="0.15">
      <c r="A33" s="298"/>
      <c r="B33" s="302" t="s">
        <v>41</v>
      </c>
      <c r="C33" s="303"/>
      <c r="D33" s="129">
        <v>504</v>
      </c>
      <c r="E33" s="122">
        <v>14</v>
      </c>
      <c r="F33" s="123">
        <v>94</v>
      </c>
      <c r="G33" s="123">
        <v>138</v>
      </c>
      <c r="H33" s="124">
        <v>83</v>
      </c>
      <c r="I33" s="122">
        <v>11</v>
      </c>
      <c r="J33" s="123">
        <v>85</v>
      </c>
      <c r="K33" s="123">
        <v>10</v>
      </c>
      <c r="L33" s="123">
        <v>162</v>
      </c>
      <c r="M33" s="124">
        <v>110</v>
      </c>
      <c r="N33" s="122">
        <v>25</v>
      </c>
      <c r="O33" s="123">
        <v>179</v>
      </c>
      <c r="P33" s="123">
        <v>300</v>
      </c>
      <c r="Q33" s="184">
        <v>193</v>
      </c>
    </row>
    <row r="34" spans="1:17" ht="24" customHeight="1" x14ac:dyDescent="0.15">
      <c r="A34" s="299"/>
      <c r="B34" s="304" t="s">
        <v>35</v>
      </c>
      <c r="C34" s="305"/>
      <c r="D34" s="132">
        <v>1248</v>
      </c>
      <c r="E34" s="154">
        <v>28</v>
      </c>
      <c r="F34" s="155">
        <v>250</v>
      </c>
      <c r="G34" s="155">
        <v>322</v>
      </c>
      <c r="H34" s="156">
        <v>184</v>
      </c>
      <c r="I34" s="154">
        <v>22</v>
      </c>
      <c r="J34" s="155">
        <v>216</v>
      </c>
      <c r="K34" s="155">
        <v>32</v>
      </c>
      <c r="L34" s="155">
        <v>410</v>
      </c>
      <c r="M34" s="156">
        <v>281</v>
      </c>
      <c r="N34" s="154">
        <v>50</v>
      </c>
      <c r="O34" s="155">
        <v>466</v>
      </c>
      <c r="P34" s="155">
        <v>732</v>
      </c>
      <c r="Q34" s="190">
        <v>465</v>
      </c>
    </row>
    <row r="35" spans="1:17" ht="24" customHeight="1" x14ac:dyDescent="0.15">
      <c r="A35" s="306" t="s">
        <v>42</v>
      </c>
      <c r="B35" s="300" t="s">
        <v>43</v>
      </c>
      <c r="C35" s="301"/>
      <c r="D35" s="139">
        <v>648</v>
      </c>
      <c r="E35" s="106">
        <v>12</v>
      </c>
      <c r="F35" s="107">
        <v>121</v>
      </c>
      <c r="G35" s="107">
        <v>169</v>
      </c>
      <c r="H35" s="108">
        <v>105</v>
      </c>
      <c r="I35" s="106">
        <v>10</v>
      </c>
      <c r="J35" s="107">
        <v>103</v>
      </c>
      <c r="K35" s="107">
        <v>14</v>
      </c>
      <c r="L35" s="107">
        <v>233</v>
      </c>
      <c r="M35" s="108">
        <v>158</v>
      </c>
      <c r="N35" s="106">
        <v>22</v>
      </c>
      <c r="O35" s="107">
        <v>224</v>
      </c>
      <c r="P35" s="107">
        <v>402</v>
      </c>
      <c r="Q35" s="178">
        <v>263</v>
      </c>
    </row>
    <row r="36" spans="1:17" ht="24" customHeight="1" x14ac:dyDescent="0.15">
      <c r="A36" s="307"/>
      <c r="B36" s="302" t="s">
        <v>44</v>
      </c>
      <c r="C36" s="303"/>
      <c r="D36" s="129">
        <v>581</v>
      </c>
      <c r="E36" s="122">
        <v>12</v>
      </c>
      <c r="F36" s="123">
        <v>102</v>
      </c>
      <c r="G36" s="123">
        <v>159</v>
      </c>
      <c r="H36" s="124">
        <v>81</v>
      </c>
      <c r="I36" s="122">
        <v>12</v>
      </c>
      <c r="J36" s="123">
        <v>103</v>
      </c>
      <c r="K36" s="123">
        <v>21</v>
      </c>
      <c r="L36" s="123">
        <v>193</v>
      </c>
      <c r="M36" s="124">
        <v>121</v>
      </c>
      <c r="N36" s="122">
        <v>24</v>
      </c>
      <c r="O36" s="123">
        <v>205</v>
      </c>
      <c r="P36" s="123">
        <v>352</v>
      </c>
      <c r="Q36" s="184">
        <v>202</v>
      </c>
    </row>
    <row r="37" spans="1:17" ht="24" customHeight="1" x14ac:dyDescent="0.15">
      <c r="A37" s="308"/>
      <c r="B37" s="304" t="s">
        <v>35</v>
      </c>
      <c r="C37" s="305"/>
      <c r="D37" s="132">
        <v>1229</v>
      </c>
      <c r="E37" s="154">
        <v>24</v>
      </c>
      <c r="F37" s="155">
        <v>223</v>
      </c>
      <c r="G37" s="155">
        <v>328</v>
      </c>
      <c r="H37" s="156">
        <v>186</v>
      </c>
      <c r="I37" s="154">
        <v>22</v>
      </c>
      <c r="J37" s="155">
        <v>206</v>
      </c>
      <c r="K37" s="155">
        <v>35</v>
      </c>
      <c r="L37" s="155">
        <v>426</v>
      </c>
      <c r="M37" s="156">
        <v>279</v>
      </c>
      <c r="N37" s="154">
        <v>46</v>
      </c>
      <c r="O37" s="155">
        <v>429</v>
      </c>
      <c r="P37" s="155">
        <v>754</v>
      </c>
      <c r="Q37" s="190">
        <v>465</v>
      </c>
    </row>
    <row r="38" spans="1:17" ht="24" customHeight="1" thickBot="1" x14ac:dyDescent="0.2">
      <c r="A38" s="309" t="s">
        <v>45</v>
      </c>
      <c r="B38" s="310"/>
      <c r="C38" s="311"/>
      <c r="D38" s="191">
        <v>39994</v>
      </c>
      <c r="E38" s="192">
        <v>1465</v>
      </c>
      <c r="F38" s="193">
        <v>9401</v>
      </c>
      <c r="G38" s="193">
        <v>7708</v>
      </c>
      <c r="H38" s="194">
        <v>4286</v>
      </c>
      <c r="I38" s="192">
        <v>1435</v>
      </c>
      <c r="J38" s="193">
        <v>9244</v>
      </c>
      <c r="K38" s="193">
        <v>2365</v>
      </c>
      <c r="L38" s="193">
        <v>10741</v>
      </c>
      <c r="M38" s="194">
        <v>6993</v>
      </c>
      <c r="N38" s="192">
        <v>2900</v>
      </c>
      <c r="O38" s="193">
        <v>18645</v>
      </c>
      <c r="P38" s="193">
        <v>18449</v>
      </c>
      <c r="Q38" s="195">
        <v>11279</v>
      </c>
    </row>
    <row r="39" spans="1:17" s="196" customFormat="1" ht="27" customHeight="1" x14ac:dyDescent="0.15">
      <c r="A39" s="203" t="s">
        <v>59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</row>
  </sheetData>
  <sheetProtection sheet="1" objects="1" scenarios="1"/>
  <mergeCells count="53">
    <mergeCell ref="P5:P6"/>
    <mergeCell ref="A1:Q1"/>
    <mergeCell ref="A3:C6"/>
    <mergeCell ref="D3:D6"/>
    <mergeCell ref="E3:Q3"/>
    <mergeCell ref="E4:H4"/>
    <mergeCell ref="I4:M4"/>
    <mergeCell ref="N4:Q4"/>
    <mergeCell ref="E5:E6"/>
    <mergeCell ref="F5:F6"/>
    <mergeCell ref="G5:G6"/>
    <mergeCell ref="I5:I6"/>
    <mergeCell ref="J5:J6"/>
    <mergeCell ref="L5:L6"/>
    <mergeCell ref="N5:N6"/>
    <mergeCell ref="O5:O6"/>
    <mergeCell ref="A7:A20"/>
    <mergeCell ref="B7:C7"/>
    <mergeCell ref="B8:C8"/>
    <mergeCell ref="B11:C11"/>
    <mergeCell ref="B12:C12"/>
    <mergeCell ref="B14:C14"/>
    <mergeCell ref="B15:C15"/>
    <mergeCell ref="B16:C16"/>
    <mergeCell ref="B17:C17"/>
    <mergeCell ref="B18:C18"/>
    <mergeCell ref="B19:C19"/>
    <mergeCell ref="B20:C20"/>
    <mergeCell ref="A21:A22"/>
    <mergeCell ref="B21:C21"/>
    <mergeCell ref="B22:C22"/>
    <mergeCell ref="A26:A28"/>
    <mergeCell ref="B26:C26"/>
    <mergeCell ref="B27:C27"/>
    <mergeCell ref="B28:C28"/>
    <mergeCell ref="A23:A25"/>
    <mergeCell ref="B23:C23"/>
    <mergeCell ref="B24:C24"/>
    <mergeCell ref="B25:C25"/>
    <mergeCell ref="A29:A31"/>
    <mergeCell ref="B29:C29"/>
    <mergeCell ref="B30:C30"/>
    <mergeCell ref="B31:C31"/>
    <mergeCell ref="A38:C38"/>
    <mergeCell ref="A39:Q39"/>
    <mergeCell ref="A32:A34"/>
    <mergeCell ref="B32:C32"/>
    <mergeCell ref="B33:C33"/>
    <mergeCell ref="B34:C34"/>
    <mergeCell ref="A35:A37"/>
    <mergeCell ref="B35:C35"/>
    <mergeCell ref="B36:C36"/>
    <mergeCell ref="B37:C37"/>
  </mergeCells>
  <phoneticPr fontId="3"/>
  <pageMargins left="0.55118110236220474" right="0.39370078740157483" top="0.59055118110236227" bottom="0.39370078740157483" header="0.31496062992125984" footer="0.31496062992125984"/>
  <pageSetup paperSize="9" scale="8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A7121-02F4-469C-BB61-84FADD6D00EE}">
  <sheetPr>
    <tabColor rgb="FFFFFF00"/>
  </sheetPr>
  <dimension ref="A1:S41"/>
  <sheetViews>
    <sheetView zoomScale="115" zoomScaleNormal="115" workbookViewId="0">
      <selection activeCell="Q15" sqref="Q15"/>
    </sheetView>
  </sheetViews>
  <sheetFormatPr defaultRowHeight="12" x14ac:dyDescent="0.15"/>
  <cols>
    <col min="1" max="1" width="8.5703125" bestFit="1" customWidth="1"/>
    <col min="2" max="2" width="2.140625" customWidth="1"/>
    <col min="3" max="3" width="11.7109375" customWidth="1"/>
    <col min="4" max="4" width="9.5703125" style="93" customWidth="1"/>
    <col min="5" max="5" width="1.5703125" style="93" customWidth="1"/>
    <col min="6" max="6" width="5.42578125" style="8" customWidth="1"/>
    <col min="7" max="7" width="1.42578125" style="8" customWidth="1"/>
    <col min="8" max="8" width="9.85546875" customWidth="1"/>
    <col min="9" max="9" width="1.5703125" customWidth="1"/>
    <col min="10" max="10" width="7" style="8" customWidth="1"/>
    <col min="11" max="11" width="1.42578125" style="8" customWidth="1"/>
    <col min="12" max="12" width="9.7109375" customWidth="1"/>
    <col min="13" max="13" width="1.85546875" customWidth="1"/>
    <col min="14" max="14" width="6.28515625" style="8" customWidth="1"/>
    <col min="15" max="15" width="1.5703125" style="8" customWidth="1"/>
    <col min="16" max="16" width="9.5703125" customWidth="1"/>
    <col min="17" max="17" width="1.7109375" style="94" customWidth="1"/>
    <col min="18" max="18" width="7" style="8" customWidth="1"/>
    <col min="19" max="19" width="1.7109375" style="95" customWidth="1"/>
    <col min="20" max="20" width="6.85546875" customWidth="1"/>
    <col min="21" max="39" width="7.7109375" customWidth="1"/>
  </cols>
  <sheetData>
    <row r="1" spans="1:19" s="3" customFormat="1" ht="25.5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"/>
    </row>
    <row r="2" spans="1:19" ht="18.75" customHeight="1" x14ac:dyDescent="0.15">
      <c r="A2" s="4"/>
      <c r="B2" s="4"/>
      <c r="C2" s="4"/>
      <c r="D2" s="5"/>
      <c r="E2" s="5"/>
      <c r="F2" s="6"/>
      <c r="G2" s="6"/>
      <c r="H2" s="7"/>
      <c r="I2" s="7"/>
      <c r="J2" s="7"/>
      <c r="K2" s="7"/>
      <c r="L2" s="7"/>
      <c r="M2" s="7"/>
      <c r="O2" s="9"/>
      <c r="P2" s="9"/>
      <c r="Q2" s="9"/>
      <c r="R2" s="10" t="s">
        <v>71</v>
      </c>
      <c r="S2" s="11"/>
    </row>
    <row r="3" spans="1:19" ht="18.75" customHeight="1" x14ac:dyDescent="0.15">
      <c r="A3" s="4"/>
      <c r="B3" s="4"/>
      <c r="C3" s="4"/>
      <c r="D3" s="5"/>
      <c r="E3" s="5"/>
      <c r="F3" s="6"/>
      <c r="G3" s="6"/>
      <c r="H3" s="225" t="s">
        <v>1</v>
      </c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12"/>
    </row>
    <row r="4" spans="1:19" ht="18.75" customHeight="1" x14ac:dyDescent="0.15">
      <c r="A4" s="226" t="s">
        <v>2</v>
      </c>
      <c r="B4" s="227"/>
      <c r="C4" s="228"/>
      <c r="D4" s="226" t="s">
        <v>3</v>
      </c>
      <c r="E4" s="227"/>
      <c r="F4" s="227"/>
      <c r="G4" s="228"/>
      <c r="H4" s="235" t="s">
        <v>4</v>
      </c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8.75" customHeight="1" x14ac:dyDescent="0.15">
      <c r="A5" s="229"/>
      <c r="B5" s="230"/>
      <c r="C5" s="231"/>
      <c r="D5" s="232"/>
      <c r="E5" s="233"/>
      <c r="F5" s="233"/>
      <c r="G5" s="234"/>
      <c r="H5" s="238" t="s">
        <v>5</v>
      </c>
      <c r="I5" s="239"/>
      <c r="J5" s="239"/>
      <c r="K5" s="240"/>
      <c r="L5" s="241" t="s">
        <v>6</v>
      </c>
      <c r="M5" s="242"/>
      <c r="N5" s="242"/>
      <c r="O5" s="243"/>
      <c r="P5" s="244" t="s">
        <v>7</v>
      </c>
      <c r="Q5" s="245"/>
      <c r="R5" s="245"/>
      <c r="S5" s="246"/>
    </row>
    <row r="6" spans="1:19" ht="21" customHeight="1" x14ac:dyDescent="0.15">
      <c r="A6" s="220" t="s">
        <v>8</v>
      </c>
      <c r="B6" s="207" t="s">
        <v>9</v>
      </c>
      <c r="C6" s="208"/>
      <c r="D6" s="13">
        <v>7195</v>
      </c>
      <c r="E6" s="14" t="s">
        <v>10</v>
      </c>
      <c r="F6" s="15">
        <v>157</v>
      </c>
      <c r="G6" s="16" t="s">
        <v>11</v>
      </c>
      <c r="H6" s="17">
        <v>6095</v>
      </c>
      <c r="I6" s="18" t="s">
        <v>12</v>
      </c>
      <c r="J6" s="19">
        <v>51</v>
      </c>
      <c r="K6" s="20" t="s">
        <v>13</v>
      </c>
      <c r="L6" s="17">
        <v>7267</v>
      </c>
      <c r="M6" s="18" t="s">
        <v>12</v>
      </c>
      <c r="N6" s="19">
        <v>149</v>
      </c>
      <c r="O6" s="20" t="s">
        <v>13</v>
      </c>
      <c r="P6" s="17">
        <v>13362</v>
      </c>
      <c r="Q6" s="18" t="s">
        <v>12</v>
      </c>
      <c r="R6" s="19">
        <v>200</v>
      </c>
      <c r="S6" s="20" t="s">
        <v>13</v>
      </c>
    </row>
    <row r="7" spans="1:19" ht="21" customHeight="1" x14ac:dyDescent="0.15">
      <c r="A7" s="221"/>
      <c r="B7" s="223" t="s">
        <v>14</v>
      </c>
      <c r="C7" s="210"/>
      <c r="D7" s="21">
        <v>5041</v>
      </c>
      <c r="E7" s="22" t="s">
        <v>12</v>
      </c>
      <c r="F7" s="23">
        <v>115</v>
      </c>
      <c r="G7" s="24" t="s">
        <v>13</v>
      </c>
      <c r="H7" s="25">
        <v>4306</v>
      </c>
      <c r="I7" s="26" t="s">
        <v>12</v>
      </c>
      <c r="J7" s="27">
        <v>90</v>
      </c>
      <c r="K7" s="28" t="s">
        <v>13</v>
      </c>
      <c r="L7" s="29">
        <v>4882</v>
      </c>
      <c r="M7" s="30" t="s">
        <v>12</v>
      </c>
      <c r="N7" s="31">
        <v>49</v>
      </c>
      <c r="O7" s="32" t="s">
        <v>13</v>
      </c>
      <c r="P7" s="33">
        <v>9188</v>
      </c>
      <c r="Q7" s="34" t="s">
        <v>12</v>
      </c>
      <c r="R7" s="35">
        <v>139</v>
      </c>
      <c r="S7" s="36" t="s">
        <v>13</v>
      </c>
    </row>
    <row r="8" spans="1:19" ht="21" customHeight="1" x14ac:dyDescent="0.15">
      <c r="A8" s="221"/>
      <c r="B8" s="37"/>
      <c r="C8" s="38" t="s">
        <v>15</v>
      </c>
      <c r="D8" s="39">
        <v>958</v>
      </c>
      <c r="E8" s="40" t="s">
        <v>12</v>
      </c>
      <c r="F8" s="41">
        <v>14</v>
      </c>
      <c r="G8" s="42" t="s">
        <v>13</v>
      </c>
      <c r="H8" s="33">
        <v>781</v>
      </c>
      <c r="I8" s="34" t="s">
        <v>12</v>
      </c>
      <c r="J8" s="35">
        <v>4</v>
      </c>
      <c r="K8" s="36" t="s">
        <v>13</v>
      </c>
      <c r="L8" s="29">
        <v>850</v>
      </c>
      <c r="M8" s="43" t="s">
        <v>12</v>
      </c>
      <c r="N8" s="44">
        <v>14</v>
      </c>
      <c r="O8" s="45" t="s">
        <v>13</v>
      </c>
      <c r="P8" s="25">
        <v>1631</v>
      </c>
      <c r="Q8" s="26" t="s">
        <v>12</v>
      </c>
      <c r="R8" s="27">
        <v>18</v>
      </c>
      <c r="S8" s="28" t="s">
        <v>13</v>
      </c>
    </row>
    <row r="9" spans="1:19" ht="21" customHeight="1" x14ac:dyDescent="0.15">
      <c r="A9" s="221"/>
      <c r="B9" s="46"/>
      <c r="C9" s="38" t="s">
        <v>16</v>
      </c>
      <c r="D9" s="39">
        <v>590</v>
      </c>
      <c r="E9" s="40" t="s">
        <v>12</v>
      </c>
      <c r="F9" s="41">
        <v>20</v>
      </c>
      <c r="G9" s="42" t="s">
        <v>13</v>
      </c>
      <c r="H9" s="33">
        <v>483</v>
      </c>
      <c r="I9" s="34" t="s">
        <v>12</v>
      </c>
      <c r="J9" s="35">
        <v>5</v>
      </c>
      <c r="K9" s="36" t="s">
        <v>13</v>
      </c>
      <c r="L9" s="29">
        <v>539</v>
      </c>
      <c r="M9" s="43" t="s">
        <v>12</v>
      </c>
      <c r="N9" s="44">
        <v>16</v>
      </c>
      <c r="O9" s="45" t="s">
        <v>13</v>
      </c>
      <c r="P9" s="25">
        <v>1022</v>
      </c>
      <c r="Q9" s="26" t="s">
        <v>12</v>
      </c>
      <c r="R9" s="27">
        <v>21</v>
      </c>
      <c r="S9" s="28" t="s">
        <v>13</v>
      </c>
    </row>
    <row r="10" spans="1:19" ht="21" customHeight="1" x14ac:dyDescent="0.15">
      <c r="A10" s="221"/>
      <c r="B10" s="223" t="s">
        <v>17</v>
      </c>
      <c r="C10" s="210"/>
      <c r="D10" s="39">
        <v>1850</v>
      </c>
      <c r="E10" s="40" t="s">
        <v>12</v>
      </c>
      <c r="F10" s="41">
        <v>24</v>
      </c>
      <c r="G10" s="42" t="s">
        <v>13</v>
      </c>
      <c r="H10" s="33">
        <v>1617</v>
      </c>
      <c r="I10" s="34" t="s">
        <v>12</v>
      </c>
      <c r="J10" s="35">
        <v>14</v>
      </c>
      <c r="K10" s="36" t="s">
        <v>13</v>
      </c>
      <c r="L10" s="29">
        <v>1941</v>
      </c>
      <c r="M10" s="43" t="s">
        <v>12</v>
      </c>
      <c r="N10" s="44">
        <v>15</v>
      </c>
      <c r="O10" s="45" t="s">
        <v>13</v>
      </c>
      <c r="P10" s="25">
        <v>3558</v>
      </c>
      <c r="Q10" s="26" t="s">
        <v>12</v>
      </c>
      <c r="R10" s="27">
        <v>29</v>
      </c>
      <c r="S10" s="28" t="s">
        <v>13</v>
      </c>
    </row>
    <row r="11" spans="1:19" ht="21" customHeight="1" x14ac:dyDescent="0.15">
      <c r="A11" s="221"/>
      <c r="B11" s="223" t="s">
        <v>18</v>
      </c>
      <c r="C11" s="210"/>
      <c r="D11" s="21">
        <v>1234</v>
      </c>
      <c r="E11" s="22" t="s">
        <v>12</v>
      </c>
      <c r="F11" s="23">
        <v>10</v>
      </c>
      <c r="G11" s="24" t="s">
        <v>13</v>
      </c>
      <c r="H11" s="25">
        <v>974</v>
      </c>
      <c r="I11" s="26" t="s">
        <v>12</v>
      </c>
      <c r="J11" s="27">
        <v>9</v>
      </c>
      <c r="K11" s="28" t="s">
        <v>13</v>
      </c>
      <c r="L11" s="29">
        <v>1179</v>
      </c>
      <c r="M11" s="43" t="s">
        <v>12</v>
      </c>
      <c r="N11" s="44">
        <v>5</v>
      </c>
      <c r="O11" s="45" t="s">
        <v>13</v>
      </c>
      <c r="P11" s="25">
        <v>2153</v>
      </c>
      <c r="Q11" s="26" t="s">
        <v>12</v>
      </c>
      <c r="R11" s="27">
        <v>14</v>
      </c>
      <c r="S11" s="28" t="s">
        <v>13</v>
      </c>
    </row>
    <row r="12" spans="1:19" ht="21" customHeight="1" x14ac:dyDescent="0.15">
      <c r="A12" s="221"/>
      <c r="B12" s="46"/>
      <c r="C12" s="47" t="s">
        <v>19</v>
      </c>
      <c r="D12" s="21">
        <v>54</v>
      </c>
      <c r="E12" s="22" t="s">
        <v>12</v>
      </c>
      <c r="F12" s="23">
        <v>0</v>
      </c>
      <c r="G12" s="24" t="s">
        <v>13</v>
      </c>
      <c r="H12" s="25">
        <v>39</v>
      </c>
      <c r="I12" s="26" t="s">
        <v>12</v>
      </c>
      <c r="J12" s="27">
        <v>0</v>
      </c>
      <c r="K12" s="28" t="s">
        <v>13</v>
      </c>
      <c r="L12" s="29">
        <v>46</v>
      </c>
      <c r="M12" s="43" t="s">
        <v>12</v>
      </c>
      <c r="N12" s="44">
        <v>0</v>
      </c>
      <c r="O12" s="45" t="s">
        <v>13</v>
      </c>
      <c r="P12" s="25">
        <v>85</v>
      </c>
      <c r="Q12" s="26" t="s">
        <v>12</v>
      </c>
      <c r="R12" s="27">
        <v>0</v>
      </c>
      <c r="S12" s="28" t="s">
        <v>13</v>
      </c>
    </row>
    <row r="13" spans="1:19" ht="21" customHeight="1" x14ac:dyDescent="0.15">
      <c r="A13" s="221"/>
      <c r="B13" s="209" t="s">
        <v>20</v>
      </c>
      <c r="C13" s="210"/>
      <c r="D13" s="21">
        <v>506</v>
      </c>
      <c r="E13" s="22" t="s">
        <v>12</v>
      </c>
      <c r="F13" s="23">
        <v>0</v>
      </c>
      <c r="G13" s="24" t="s">
        <v>13</v>
      </c>
      <c r="H13" s="25">
        <v>404</v>
      </c>
      <c r="I13" s="26" t="s">
        <v>12</v>
      </c>
      <c r="J13" s="27">
        <v>0</v>
      </c>
      <c r="K13" s="28" t="s">
        <v>13</v>
      </c>
      <c r="L13" s="29">
        <v>478</v>
      </c>
      <c r="M13" s="43" t="s">
        <v>12</v>
      </c>
      <c r="N13" s="44">
        <v>2</v>
      </c>
      <c r="O13" s="45" t="s">
        <v>13</v>
      </c>
      <c r="P13" s="25">
        <v>882</v>
      </c>
      <c r="Q13" s="26" t="s">
        <v>12</v>
      </c>
      <c r="R13" s="27">
        <v>2</v>
      </c>
      <c r="S13" s="28" t="s">
        <v>13</v>
      </c>
    </row>
    <row r="14" spans="1:19" ht="21" customHeight="1" x14ac:dyDescent="0.15">
      <c r="A14" s="221"/>
      <c r="B14" s="209" t="s">
        <v>21</v>
      </c>
      <c r="C14" s="210"/>
      <c r="D14" s="21">
        <v>834</v>
      </c>
      <c r="E14" s="22" t="s">
        <v>12</v>
      </c>
      <c r="F14" s="23">
        <v>9</v>
      </c>
      <c r="G14" s="24" t="s">
        <v>13</v>
      </c>
      <c r="H14" s="25">
        <v>658</v>
      </c>
      <c r="I14" s="26" t="s">
        <v>12</v>
      </c>
      <c r="J14" s="27">
        <v>1</v>
      </c>
      <c r="K14" s="28" t="s">
        <v>13</v>
      </c>
      <c r="L14" s="29">
        <v>785</v>
      </c>
      <c r="M14" s="43" t="s">
        <v>12</v>
      </c>
      <c r="N14" s="44">
        <v>10</v>
      </c>
      <c r="O14" s="45" t="s">
        <v>13</v>
      </c>
      <c r="P14" s="25">
        <v>1443</v>
      </c>
      <c r="Q14" s="26" t="s">
        <v>12</v>
      </c>
      <c r="R14" s="27">
        <v>11</v>
      </c>
      <c r="S14" s="28" t="s">
        <v>13</v>
      </c>
    </row>
    <row r="15" spans="1:19" ht="21" customHeight="1" x14ac:dyDescent="0.15">
      <c r="A15" s="221"/>
      <c r="B15" s="209" t="s">
        <v>22</v>
      </c>
      <c r="C15" s="210"/>
      <c r="D15" s="21">
        <v>245</v>
      </c>
      <c r="E15" s="22" t="s">
        <v>12</v>
      </c>
      <c r="F15" s="23">
        <v>0</v>
      </c>
      <c r="G15" s="24" t="s">
        <v>13</v>
      </c>
      <c r="H15" s="25">
        <v>250</v>
      </c>
      <c r="I15" s="26" t="s">
        <v>12</v>
      </c>
      <c r="J15" s="27">
        <v>0</v>
      </c>
      <c r="K15" s="28" t="s">
        <v>13</v>
      </c>
      <c r="L15" s="29">
        <v>254</v>
      </c>
      <c r="M15" s="43" t="s">
        <v>12</v>
      </c>
      <c r="N15" s="44">
        <v>0</v>
      </c>
      <c r="O15" s="45" t="s">
        <v>13</v>
      </c>
      <c r="P15" s="25">
        <v>504</v>
      </c>
      <c r="Q15" s="26" t="s">
        <v>12</v>
      </c>
      <c r="R15" s="27">
        <v>0</v>
      </c>
      <c r="S15" s="28" t="s">
        <v>13</v>
      </c>
    </row>
    <row r="16" spans="1:19" ht="21" customHeight="1" x14ac:dyDescent="0.15">
      <c r="A16" s="221"/>
      <c r="B16" s="209" t="s">
        <v>23</v>
      </c>
      <c r="C16" s="210"/>
      <c r="D16" s="21">
        <v>56</v>
      </c>
      <c r="E16" s="22" t="s">
        <v>12</v>
      </c>
      <c r="F16" s="23">
        <v>0</v>
      </c>
      <c r="G16" s="24" t="s">
        <v>13</v>
      </c>
      <c r="H16" s="25">
        <v>42</v>
      </c>
      <c r="I16" s="26" t="s">
        <v>12</v>
      </c>
      <c r="J16" s="27">
        <v>0</v>
      </c>
      <c r="K16" s="28" t="s">
        <v>13</v>
      </c>
      <c r="L16" s="29">
        <v>57</v>
      </c>
      <c r="M16" s="43" t="s">
        <v>12</v>
      </c>
      <c r="N16" s="44">
        <v>0</v>
      </c>
      <c r="O16" s="45" t="s">
        <v>13</v>
      </c>
      <c r="P16" s="25">
        <v>99</v>
      </c>
      <c r="Q16" s="26" t="s">
        <v>12</v>
      </c>
      <c r="R16" s="27">
        <v>0</v>
      </c>
      <c r="S16" s="28" t="s">
        <v>13</v>
      </c>
    </row>
    <row r="17" spans="1:19" ht="21" customHeight="1" x14ac:dyDescent="0.15">
      <c r="A17" s="221"/>
      <c r="B17" s="209" t="s">
        <v>24</v>
      </c>
      <c r="C17" s="210"/>
      <c r="D17" s="21">
        <v>1</v>
      </c>
      <c r="E17" s="22" t="s">
        <v>12</v>
      </c>
      <c r="F17" s="23">
        <v>0</v>
      </c>
      <c r="G17" s="24" t="s">
        <v>13</v>
      </c>
      <c r="H17" s="25">
        <v>1</v>
      </c>
      <c r="I17" s="26" t="s">
        <v>12</v>
      </c>
      <c r="J17" s="27">
        <v>0</v>
      </c>
      <c r="K17" s="28" t="s">
        <v>13</v>
      </c>
      <c r="L17" s="29">
        <v>1</v>
      </c>
      <c r="M17" s="43" t="s">
        <v>12</v>
      </c>
      <c r="N17" s="44">
        <v>0</v>
      </c>
      <c r="O17" s="45" t="s">
        <v>13</v>
      </c>
      <c r="P17" s="25">
        <v>2</v>
      </c>
      <c r="Q17" s="26" t="s">
        <v>12</v>
      </c>
      <c r="R17" s="27">
        <v>0</v>
      </c>
      <c r="S17" s="28" t="s">
        <v>13</v>
      </c>
    </row>
    <row r="18" spans="1:19" ht="21" customHeight="1" x14ac:dyDescent="0.15">
      <c r="A18" s="221"/>
      <c r="B18" s="209" t="s">
        <v>25</v>
      </c>
      <c r="C18" s="210"/>
      <c r="D18" s="21">
        <v>385</v>
      </c>
      <c r="E18" s="22" t="s">
        <v>12</v>
      </c>
      <c r="F18" s="23">
        <v>0</v>
      </c>
      <c r="G18" s="24" t="s">
        <v>13</v>
      </c>
      <c r="H18" s="25">
        <v>310</v>
      </c>
      <c r="I18" s="26" t="s">
        <v>12</v>
      </c>
      <c r="J18" s="27">
        <v>0</v>
      </c>
      <c r="K18" s="28" t="s">
        <v>13</v>
      </c>
      <c r="L18" s="29">
        <v>241</v>
      </c>
      <c r="M18" s="30" t="s">
        <v>12</v>
      </c>
      <c r="N18" s="31">
        <v>0</v>
      </c>
      <c r="O18" s="32" t="s">
        <v>13</v>
      </c>
      <c r="P18" s="33">
        <v>551</v>
      </c>
      <c r="Q18" s="34" t="s">
        <v>12</v>
      </c>
      <c r="R18" s="35">
        <v>0</v>
      </c>
      <c r="S18" s="36" t="s">
        <v>13</v>
      </c>
    </row>
    <row r="19" spans="1:19" ht="21" customHeight="1" x14ac:dyDescent="0.15">
      <c r="A19" s="222"/>
      <c r="B19" s="211" t="s">
        <v>26</v>
      </c>
      <c r="C19" s="212"/>
      <c r="D19" s="48">
        <v>17347</v>
      </c>
      <c r="E19" s="49" t="s">
        <v>12</v>
      </c>
      <c r="F19" s="50">
        <v>315</v>
      </c>
      <c r="G19" s="51" t="s">
        <v>13</v>
      </c>
      <c r="H19" s="48">
        <v>14657</v>
      </c>
      <c r="I19" s="49" t="s">
        <v>12</v>
      </c>
      <c r="J19" s="52">
        <v>165</v>
      </c>
      <c r="K19" s="53" t="s">
        <v>13</v>
      </c>
      <c r="L19" s="48">
        <v>17085</v>
      </c>
      <c r="M19" s="49" t="s">
        <v>12</v>
      </c>
      <c r="N19" s="52">
        <v>230</v>
      </c>
      <c r="O19" s="53" t="s">
        <v>13</v>
      </c>
      <c r="P19" s="48">
        <v>31742</v>
      </c>
      <c r="Q19" s="49" t="s">
        <v>12</v>
      </c>
      <c r="R19" s="52">
        <v>395</v>
      </c>
      <c r="S19" s="53" t="s">
        <v>13</v>
      </c>
    </row>
    <row r="20" spans="1:19" ht="21" customHeight="1" x14ac:dyDescent="0.15">
      <c r="A20" s="213" t="s">
        <v>27</v>
      </c>
      <c r="B20" s="207" t="s">
        <v>28</v>
      </c>
      <c r="C20" s="208"/>
      <c r="D20" s="13">
        <v>403</v>
      </c>
      <c r="E20" s="14" t="s">
        <v>12</v>
      </c>
      <c r="F20" s="15">
        <v>36</v>
      </c>
      <c r="G20" s="16" t="s">
        <v>13</v>
      </c>
      <c r="H20" s="54">
        <v>328</v>
      </c>
      <c r="I20" s="55" t="s">
        <v>12</v>
      </c>
      <c r="J20" s="56">
        <v>40</v>
      </c>
      <c r="K20" s="57" t="s">
        <v>13</v>
      </c>
      <c r="L20" s="54">
        <v>344</v>
      </c>
      <c r="M20" s="55" t="s">
        <v>12</v>
      </c>
      <c r="N20" s="56">
        <v>14</v>
      </c>
      <c r="O20" s="57" t="s">
        <v>13</v>
      </c>
      <c r="P20" s="17">
        <v>672</v>
      </c>
      <c r="Q20" s="18" t="s">
        <v>12</v>
      </c>
      <c r="R20" s="19">
        <v>54</v>
      </c>
      <c r="S20" s="20" t="s">
        <v>13</v>
      </c>
    </row>
    <row r="21" spans="1:19" ht="21" customHeight="1" x14ac:dyDescent="0.15">
      <c r="A21" s="215"/>
      <c r="B21" s="216" t="s">
        <v>26</v>
      </c>
      <c r="C21" s="217"/>
      <c r="D21" s="58">
        <v>403</v>
      </c>
      <c r="E21" s="59" t="s">
        <v>12</v>
      </c>
      <c r="F21" s="60">
        <v>36</v>
      </c>
      <c r="G21" s="61" t="s">
        <v>13</v>
      </c>
      <c r="H21" s="62">
        <v>328</v>
      </c>
      <c r="I21" s="63" t="s">
        <v>12</v>
      </c>
      <c r="J21" s="64">
        <v>40</v>
      </c>
      <c r="K21" s="65" t="s">
        <v>13</v>
      </c>
      <c r="L21" s="62">
        <v>344</v>
      </c>
      <c r="M21" s="63" t="s">
        <v>12</v>
      </c>
      <c r="N21" s="64">
        <v>14</v>
      </c>
      <c r="O21" s="65" t="s">
        <v>13</v>
      </c>
      <c r="P21" s="66">
        <v>672</v>
      </c>
      <c r="Q21" s="59" t="s">
        <v>12</v>
      </c>
      <c r="R21" s="67">
        <v>54</v>
      </c>
      <c r="S21" s="68" t="s">
        <v>13</v>
      </c>
    </row>
    <row r="22" spans="1:19" ht="21" customHeight="1" x14ac:dyDescent="0.15">
      <c r="A22" s="213" t="s">
        <v>29</v>
      </c>
      <c r="B22" s="218" t="s">
        <v>30</v>
      </c>
      <c r="C22" s="219"/>
      <c r="D22" s="39">
        <v>394</v>
      </c>
      <c r="E22" s="40" t="s">
        <v>12</v>
      </c>
      <c r="F22" s="41">
        <v>27</v>
      </c>
      <c r="G22" s="42" t="s">
        <v>13</v>
      </c>
      <c r="H22" s="69">
        <v>317</v>
      </c>
      <c r="I22" s="30" t="s">
        <v>12</v>
      </c>
      <c r="J22" s="31">
        <v>5</v>
      </c>
      <c r="K22" s="32" t="s">
        <v>13</v>
      </c>
      <c r="L22" s="54">
        <v>363</v>
      </c>
      <c r="M22" s="55" t="s">
        <v>12</v>
      </c>
      <c r="N22" s="56">
        <v>23</v>
      </c>
      <c r="O22" s="57" t="s">
        <v>13</v>
      </c>
      <c r="P22" s="70">
        <v>680</v>
      </c>
      <c r="Q22" s="71" t="s">
        <v>12</v>
      </c>
      <c r="R22" s="72">
        <v>28</v>
      </c>
      <c r="S22" s="73" t="s">
        <v>13</v>
      </c>
    </row>
    <row r="23" spans="1:19" ht="21" customHeight="1" x14ac:dyDescent="0.15">
      <c r="A23" s="214"/>
      <c r="B23" s="209" t="s">
        <v>31</v>
      </c>
      <c r="C23" s="210"/>
      <c r="D23" s="39">
        <v>700</v>
      </c>
      <c r="E23" s="40" t="s">
        <v>12</v>
      </c>
      <c r="F23" s="41">
        <v>18</v>
      </c>
      <c r="G23" s="42" t="s">
        <v>13</v>
      </c>
      <c r="H23" s="69">
        <v>641</v>
      </c>
      <c r="I23" s="30" t="s">
        <v>12</v>
      </c>
      <c r="J23" s="31">
        <v>7</v>
      </c>
      <c r="K23" s="32" t="s">
        <v>13</v>
      </c>
      <c r="L23" s="69">
        <v>720</v>
      </c>
      <c r="M23" s="30" t="s">
        <v>12</v>
      </c>
      <c r="N23" s="31">
        <v>15</v>
      </c>
      <c r="O23" s="32" t="s">
        <v>13</v>
      </c>
      <c r="P23" s="25">
        <v>1361</v>
      </c>
      <c r="Q23" s="26" t="s">
        <v>12</v>
      </c>
      <c r="R23" s="27">
        <v>22</v>
      </c>
      <c r="S23" s="28" t="s">
        <v>13</v>
      </c>
    </row>
    <row r="24" spans="1:19" ht="21" customHeight="1" x14ac:dyDescent="0.15">
      <c r="A24" s="215"/>
      <c r="B24" s="211" t="s">
        <v>26</v>
      </c>
      <c r="C24" s="212"/>
      <c r="D24" s="74">
        <v>1094</v>
      </c>
      <c r="E24" s="75" t="s">
        <v>12</v>
      </c>
      <c r="F24" s="50">
        <v>45</v>
      </c>
      <c r="G24" s="51" t="s">
        <v>13</v>
      </c>
      <c r="H24" s="48">
        <v>958</v>
      </c>
      <c r="I24" s="49" t="s">
        <v>12</v>
      </c>
      <c r="J24" s="52">
        <v>12</v>
      </c>
      <c r="K24" s="53" t="s">
        <v>13</v>
      </c>
      <c r="L24" s="48">
        <v>1083</v>
      </c>
      <c r="M24" s="63" t="s">
        <v>12</v>
      </c>
      <c r="N24" s="64">
        <v>38</v>
      </c>
      <c r="O24" s="65" t="s">
        <v>13</v>
      </c>
      <c r="P24" s="66">
        <v>2041</v>
      </c>
      <c r="Q24" s="59" t="s">
        <v>12</v>
      </c>
      <c r="R24" s="67">
        <v>50</v>
      </c>
      <c r="S24" s="68" t="s">
        <v>13</v>
      </c>
    </row>
    <row r="25" spans="1:19" ht="21" customHeight="1" x14ac:dyDescent="0.15">
      <c r="A25" s="213" t="s">
        <v>32</v>
      </c>
      <c r="B25" s="207" t="s">
        <v>33</v>
      </c>
      <c r="C25" s="208"/>
      <c r="D25" s="39">
        <v>387</v>
      </c>
      <c r="E25" s="40" t="s">
        <v>12</v>
      </c>
      <c r="F25" s="41">
        <v>0</v>
      </c>
      <c r="G25" s="42" t="s">
        <v>13</v>
      </c>
      <c r="H25" s="69">
        <v>319</v>
      </c>
      <c r="I25" s="30" t="s">
        <v>12</v>
      </c>
      <c r="J25" s="31">
        <v>1</v>
      </c>
      <c r="K25" s="32" t="s">
        <v>13</v>
      </c>
      <c r="L25" s="69">
        <v>361</v>
      </c>
      <c r="M25" s="30" t="s">
        <v>12</v>
      </c>
      <c r="N25" s="31">
        <v>0</v>
      </c>
      <c r="O25" s="32" t="s">
        <v>13</v>
      </c>
      <c r="P25" s="33">
        <v>680</v>
      </c>
      <c r="Q25" s="34" t="s">
        <v>12</v>
      </c>
      <c r="R25" s="35">
        <v>1</v>
      </c>
      <c r="S25" s="36" t="s">
        <v>13</v>
      </c>
    </row>
    <row r="26" spans="1:19" ht="21" customHeight="1" x14ac:dyDescent="0.15">
      <c r="A26" s="214"/>
      <c r="B26" s="209" t="s">
        <v>34</v>
      </c>
      <c r="C26" s="210"/>
      <c r="D26" s="21">
        <v>226</v>
      </c>
      <c r="E26" s="22" t="s">
        <v>12</v>
      </c>
      <c r="F26" s="23">
        <v>0</v>
      </c>
      <c r="G26" s="24" t="s">
        <v>13</v>
      </c>
      <c r="H26" s="29">
        <v>196</v>
      </c>
      <c r="I26" s="43" t="s">
        <v>12</v>
      </c>
      <c r="J26" s="44">
        <v>0</v>
      </c>
      <c r="K26" s="45" t="s">
        <v>13</v>
      </c>
      <c r="L26" s="29">
        <v>193</v>
      </c>
      <c r="M26" s="43" t="s">
        <v>12</v>
      </c>
      <c r="N26" s="44">
        <v>0</v>
      </c>
      <c r="O26" s="45" t="s">
        <v>13</v>
      </c>
      <c r="P26" s="25">
        <v>389</v>
      </c>
      <c r="Q26" s="26" t="s">
        <v>12</v>
      </c>
      <c r="R26" s="27">
        <v>0</v>
      </c>
      <c r="S26" s="28" t="s">
        <v>13</v>
      </c>
    </row>
    <row r="27" spans="1:19" ht="21" customHeight="1" x14ac:dyDescent="0.15">
      <c r="A27" s="215"/>
      <c r="B27" s="211" t="s">
        <v>35</v>
      </c>
      <c r="C27" s="212"/>
      <c r="D27" s="74">
        <v>613</v>
      </c>
      <c r="E27" s="75" t="s">
        <v>12</v>
      </c>
      <c r="F27" s="50">
        <v>0</v>
      </c>
      <c r="G27" s="51" t="s">
        <v>13</v>
      </c>
      <c r="H27" s="48">
        <v>515</v>
      </c>
      <c r="I27" s="49" t="s">
        <v>12</v>
      </c>
      <c r="J27" s="52">
        <v>1</v>
      </c>
      <c r="K27" s="53" t="s">
        <v>13</v>
      </c>
      <c r="L27" s="48">
        <v>554</v>
      </c>
      <c r="M27" s="49" t="s">
        <v>12</v>
      </c>
      <c r="N27" s="52">
        <v>0</v>
      </c>
      <c r="O27" s="53" t="s">
        <v>13</v>
      </c>
      <c r="P27" s="76">
        <v>1069</v>
      </c>
      <c r="Q27" s="75" t="s">
        <v>12</v>
      </c>
      <c r="R27" s="77">
        <v>1</v>
      </c>
      <c r="S27" s="78" t="s">
        <v>13</v>
      </c>
    </row>
    <row r="28" spans="1:19" ht="21" customHeight="1" x14ac:dyDescent="0.15">
      <c r="A28" s="213" t="s">
        <v>36</v>
      </c>
      <c r="B28" s="207" t="s">
        <v>37</v>
      </c>
      <c r="C28" s="208"/>
      <c r="D28" s="39">
        <v>899</v>
      </c>
      <c r="E28" s="40" t="s">
        <v>12</v>
      </c>
      <c r="F28" s="41">
        <v>11</v>
      </c>
      <c r="G28" s="42" t="s">
        <v>13</v>
      </c>
      <c r="H28" s="69">
        <v>733</v>
      </c>
      <c r="I28" s="30" t="s">
        <v>12</v>
      </c>
      <c r="J28" s="31">
        <v>9</v>
      </c>
      <c r="K28" s="32" t="s">
        <v>13</v>
      </c>
      <c r="L28" s="69">
        <v>834</v>
      </c>
      <c r="M28" s="30" t="s">
        <v>12</v>
      </c>
      <c r="N28" s="31">
        <v>4</v>
      </c>
      <c r="O28" s="32" t="s">
        <v>13</v>
      </c>
      <c r="P28" s="33">
        <v>1567</v>
      </c>
      <c r="Q28" s="34" t="s">
        <v>12</v>
      </c>
      <c r="R28" s="35">
        <v>13</v>
      </c>
      <c r="S28" s="36" t="s">
        <v>13</v>
      </c>
    </row>
    <row r="29" spans="1:19" ht="21" customHeight="1" x14ac:dyDescent="0.15">
      <c r="A29" s="214"/>
      <c r="B29" s="209" t="s">
        <v>38</v>
      </c>
      <c r="C29" s="210"/>
      <c r="D29" s="21">
        <v>205</v>
      </c>
      <c r="E29" s="22" t="s">
        <v>12</v>
      </c>
      <c r="F29" s="23">
        <v>0</v>
      </c>
      <c r="G29" s="24" t="s">
        <v>13</v>
      </c>
      <c r="H29" s="29">
        <v>177</v>
      </c>
      <c r="I29" s="43" t="s">
        <v>12</v>
      </c>
      <c r="J29" s="44">
        <v>0</v>
      </c>
      <c r="K29" s="45" t="s">
        <v>13</v>
      </c>
      <c r="L29" s="29">
        <v>200</v>
      </c>
      <c r="M29" s="43" t="s">
        <v>12</v>
      </c>
      <c r="N29" s="44">
        <v>0</v>
      </c>
      <c r="O29" s="45" t="s">
        <v>13</v>
      </c>
      <c r="P29" s="25">
        <v>377</v>
      </c>
      <c r="Q29" s="26" t="s">
        <v>12</v>
      </c>
      <c r="R29" s="27">
        <v>0</v>
      </c>
      <c r="S29" s="28" t="s">
        <v>13</v>
      </c>
    </row>
    <row r="30" spans="1:19" ht="21" customHeight="1" x14ac:dyDescent="0.15">
      <c r="A30" s="215"/>
      <c r="B30" s="211" t="s">
        <v>35</v>
      </c>
      <c r="C30" s="212"/>
      <c r="D30" s="74">
        <v>1104</v>
      </c>
      <c r="E30" s="75" t="s">
        <v>12</v>
      </c>
      <c r="F30" s="50">
        <v>11</v>
      </c>
      <c r="G30" s="51" t="s">
        <v>13</v>
      </c>
      <c r="H30" s="48">
        <v>910</v>
      </c>
      <c r="I30" s="49" t="s">
        <v>12</v>
      </c>
      <c r="J30" s="52">
        <v>9</v>
      </c>
      <c r="K30" s="53" t="s">
        <v>13</v>
      </c>
      <c r="L30" s="48">
        <v>1034</v>
      </c>
      <c r="M30" s="49" t="s">
        <v>12</v>
      </c>
      <c r="N30" s="52">
        <v>4</v>
      </c>
      <c r="O30" s="53" t="s">
        <v>13</v>
      </c>
      <c r="P30" s="76">
        <v>1944</v>
      </c>
      <c r="Q30" s="75" t="s">
        <v>12</v>
      </c>
      <c r="R30" s="77">
        <v>13</v>
      </c>
      <c r="S30" s="78" t="s">
        <v>13</v>
      </c>
    </row>
    <row r="31" spans="1:19" ht="21" customHeight="1" x14ac:dyDescent="0.15">
      <c r="A31" s="204" t="s">
        <v>39</v>
      </c>
      <c r="B31" s="207" t="s">
        <v>40</v>
      </c>
      <c r="C31" s="208"/>
      <c r="D31" s="39">
        <v>397</v>
      </c>
      <c r="E31" s="40" t="s">
        <v>12</v>
      </c>
      <c r="F31" s="41">
        <v>0</v>
      </c>
      <c r="G31" s="42" t="s">
        <v>13</v>
      </c>
      <c r="H31" s="69">
        <v>354</v>
      </c>
      <c r="I31" s="30" t="s">
        <v>12</v>
      </c>
      <c r="J31" s="31">
        <v>0</v>
      </c>
      <c r="K31" s="32" t="s">
        <v>13</v>
      </c>
      <c r="L31" s="69">
        <v>388</v>
      </c>
      <c r="M31" s="30" t="s">
        <v>12</v>
      </c>
      <c r="N31" s="31">
        <v>1</v>
      </c>
      <c r="O31" s="32" t="s">
        <v>13</v>
      </c>
      <c r="P31" s="33">
        <v>742</v>
      </c>
      <c r="Q31" s="34" t="s">
        <v>12</v>
      </c>
      <c r="R31" s="35">
        <v>1</v>
      </c>
      <c r="S31" s="36" t="s">
        <v>13</v>
      </c>
    </row>
    <row r="32" spans="1:19" ht="21" customHeight="1" x14ac:dyDescent="0.15">
      <c r="A32" s="205"/>
      <c r="B32" s="209" t="s">
        <v>41</v>
      </c>
      <c r="C32" s="210"/>
      <c r="D32" s="21">
        <v>256</v>
      </c>
      <c r="E32" s="22" t="s">
        <v>12</v>
      </c>
      <c r="F32" s="23">
        <v>0</v>
      </c>
      <c r="G32" s="24" t="s">
        <v>13</v>
      </c>
      <c r="H32" s="29">
        <v>247</v>
      </c>
      <c r="I32" s="43" t="s">
        <v>12</v>
      </c>
      <c r="J32" s="44">
        <v>0</v>
      </c>
      <c r="K32" s="45" t="s">
        <v>13</v>
      </c>
      <c r="L32" s="29">
        <v>258</v>
      </c>
      <c r="M32" s="43" t="s">
        <v>12</v>
      </c>
      <c r="N32" s="44">
        <v>0</v>
      </c>
      <c r="O32" s="45" t="s">
        <v>13</v>
      </c>
      <c r="P32" s="25">
        <v>505</v>
      </c>
      <c r="Q32" s="26" t="s">
        <v>12</v>
      </c>
      <c r="R32" s="27">
        <v>0</v>
      </c>
      <c r="S32" s="28" t="s">
        <v>13</v>
      </c>
    </row>
    <row r="33" spans="1:19" ht="21" customHeight="1" x14ac:dyDescent="0.15">
      <c r="A33" s="206"/>
      <c r="B33" s="211" t="s">
        <v>35</v>
      </c>
      <c r="C33" s="212"/>
      <c r="D33" s="74">
        <v>653</v>
      </c>
      <c r="E33" s="75" t="s">
        <v>12</v>
      </c>
      <c r="F33" s="50">
        <v>0</v>
      </c>
      <c r="G33" s="51" t="s">
        <v>13</v>
      </c>
      <c r="H33" s="48">
        <v>601</v>
      </c>
      <c r="I33" s="49" t="s">
        <v>12</v>
      </c>
      <c r="J33" s="52">
        <v>0</v>
      </c>
      <c r="K33" s="53" t="s">
        <v>13</v>
      </c>
      <c r="L33" s="48">
        <v>646</v>
      </c>
      <c r="M33" s="49" t="s">
        <v>12</v>
      </c>
      <c r="N33" s="52">
        <v>1</v>
      </c>
      <c r="O33" s="53" t="s">
        <v>13</v>
      </c>
      <c r="P33" s="76">
        <v>1247</v>
      </c>
      <c r="Q33" s="75" t="s">
        <v>12</v>
      </c>
      <c r="R33" s="77">
        <v>1</v>
      </c>
      <c r="S33" s="78" t="s">
        <v>13</v>
      </c>
    </row>
    <row r="34" spans="1:19" ht="21" customHeight="1" x14ac:dyDescent="0.15">
      <c r="A34" s="213" t="s">
        <v>42</v>
      </c>
      <c r="B34" s="207" t="s">
        <v>43</v>
      </c>
      <c r="C34" s="208"/>
      <c r="D34" s="13">
        <v>353</v>
      </c>
      <c r="E34" s="14" t="s">
        <v>12</v>
      </c>
      <c r="F34" s="15">
        <v>0</v>
      </c>
      <c r="G34" s="16" t="s">
        <v>13</v>
      </c>
      <c r="H34" s="54">
        <v>302</v>
      </c>
      <c r="I34" s="55" t="s">
        <v>12</v>
      </c>
      <c r="J34" s="56">
        <v>0</v>
      </c>
      <c r="K34" s="57" t="s">
        <v>13</v>
      </c>
      <c r="L34" s="54">
        <v>345</v>
      </c>
      <c r="M34" s="55" t="s">
        <v>12</v>
      </c>
      <c r="N34" s="56">
        <v>1</v>
      </c>
      <c r="O34" s="57" t="s">
        <v>13</v>
      </c>
      <c r="P34" s="17">
        <v>647</v>
      </c>
      <c r="Q34" s="18" t="s">
        <v>12</v>
      </c>
      <c r="R34" s="19">
        <v>1</v>
      </c>
      <c r="S34" s="20" t="s">
        <v>13</v>
      </c>
    </row>
    <row r="35" spans="1:19" ht="21" customHeight="1" x14ac:dyDescent="0.15">
      <c r="A35" s="214"/>
      <c r="B35" s="209" t="s">
        <v>44</v>
      </c>
      <c r="C35" s="210"/>
      <c r="D35" s="21">
        <v>298</v>
      </c>
      <c r="E35" s="22" t="s">
        <v>12</v>
      </c>
      <c r="F35" s="23">
        <v>1</v>
      </c>
      <c r="G35" s="24" t="s">
        <v>13</v>
      </c>
      <c r="H35" s="29">
        <v>273</v>
      </c>
      <c r="I35" s="43" t="s">
        <v>12</v>
      </c>
      <c r="J35" s="44">
        <v>2</v>
      </c>
      <c r="K35" s="45" t="s">
        <v>13</v>
      </c>
      <c r="L35" s="29">
        <v>308</v>
      </c>
      <c r="M35" s="43" t="s">
        <v>12</v>
      </c>
      <c r="N35" s="44">
        <v>1</v>
      </c>
      <c r="O35" s="45" t="s">
        <v>13</v>
      </c>
      <c r="P35" s="25">
        <v>581</v>
      </c>
      <c r="Q35" s="26" t="s">
        <v>12</v>
      </c>
      <c r="R35" s="27">
        <v>3</v>
      </c>
      <c r="S35" s="28" t="s">
        <v>13</v>
      </c>
    </row>
    <row r="36" spans="1:19" ht="21" customHeight="1" x14ac:dyDescent="0.15">
      <c r="A36" s="215"/>
      <c r="B36" s="211" t="s">
        <v>35</v>
      </c>
      <c r="C36" s="212"/>
      <c r="D36" s="74">
        <v>651</v>
      </c>
      <c r="E36" s="75" t="s">
        <v>12</v>
      </c>
      <c r="F36" s="50">
        <v>1</v>
      </c>
      <c r="G36" s="51" t="s">
        <v>13</v>
      </c>
      <c r="H36" s="48">
        <v>575</v>
      </c>
      <c r="I36" s="49" t="s">
        <v>12</v>
      </c>
      <c r="J36" s="52">
        <v>2</v>
      </c>
      <c r="K36" s="53" t="s">
        <v>13</v>
      </c>
      <c r="L36" s="48">
        <v>653</v>
      </c>
      <c r="M36" s="49" t="s">
        <v>12</v>
      </c>
      <c r="N36" s="52">
        <v>2</v>
      </c>
      <c r="O36" s="53" t="s">
        <v>13</v>
      </c>
      <c r="P36" s="76">
        <v>1228</v>
      </c>
      <c r="Q36" s="75" t="s">
        <v>12</v>
      </c>
      <c r="R36" s="77">
        <v>4</v>
      </c>
      <c r="S36" s="78" t="s">
        <v>13</v>
      </c>
    </row>
    <row r="37" spans="1:19" ht="21" customHeight="1" x14ac:dyDescent="0.15">
      <c r="A37" s="199" t="s">
        <v>45</v>
      </c>
      <c r="B37" s="200"/>
      <c r="C37" s="201"/>
      <c r="D37" s="79">
        <v>21865</v>
      </c>
      <c r="E37" s="80" t="s">
        <v>12</v>
      </c>
      <c r="F37" s="81">
        <v>408</v>
      </c>
      <c r="G37" s="82" t="s">
        <v>13</v>
      </c>
      <c r="H37" s="83">
        <v>18544</v>
      </c>
      <c r="I37" s="84" t="s">
        <v>12</v>
      </c>
      <c r="J37" s="85">
        <v>229</v>
      </c>
      <c r="K37" s="86" t="s">
        <v>13</v>
      </c>
      <c r="L37" s="83">
        <v>21399</v>
      </c>
      <c r="M37" s="84" t="s">
        <v>12</v>
      </c>
      <c r="N37" s="85">
        <v>289</v>
      </c>
      <c r="O37" s="86" t="s">
        <v>13</v>
      </c>
      <c r="P37" s="87">
        <v>39943</v>
      </c>
      <c r="Q37" s="80" t="s">
        <v>12</v>
      </c>
      <c r="R37" s="88">
        <v>518</v>
      </c>
      <c r="S37" s="89" t="s">
        <v>13</v>
      </c>
    </row>
    <row r="38" spans="1:19" s="90" customFormat="1" ht="28.5" customHeight="1" x14ac:dyDescent="0.15">
      <c r="A38" s="202" t="s">
        <v>46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</row>
    <row r="39" spans="1:19" s="90" customFormat="1" ht="2.25" customHeight="1" x14ac:dyDescent="0.15">
      <c r="A39" s="91" t="s">
        <v>47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</row>
    <row r="40" spans="1:19" s="90" customFormat="1" ht="27.75" customHeight="1" x14ac:dyDescent="0.15">
      <c r="A40" s="203" t="s">
        <v>48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</row>
    <row r="41" spans="1:19" x14ac:dyDescent="0.15">
      <c r="A41" s="92" t="s">
        <v>47</v>
      </c>
    </row>
  </sheetData>
  <sheetProtection sheet="1" objects="1" scenarios="1"/>
  <mergeCells count="46">
    <mergeCell ref="A38:S38"/>
    <mergeCell ref="A40:S40"/>
    <mergeCell ref="A31:A33"/>
    <mergeCell ref="B31:C31"/>
    <mergeCell ref="B32:C32"/>
    <mergeCell ref="B33:C33"/>
    <mergeCell ref="A34:A36"/>
    <mergeCell ref="B34:C34"/>
    <mergeCell ref="B35:C35"/>
    <mergeCell ref="B36:C36"/>
    <mergeCell ref="A28:A30"/>
    <mergeCell ref="B28:C28"/>
    <mergeCell ref="B29:C29"/>
    <mergeCell ref="B30:C30"/>
    <mergeCell ref="A37:C37"/>
    <mergeCell ref="A20:A21"/>
    <mergeCell ref="B20:C20"/>
    <mergeCell ref="B21:C21"/>
    <mergeCell ref="A25:A27"/>
    <mergeCell ref="B25:C25"/>
    <mergeCell ref="B26:C26"/>
    <mergeCell ref="B27:C27"/>
    <mergeCell ref="A22:A24"/>
    <mergeCell ref="B22:C22"/>
    <mergeCell ref="B23:C23"/>
    <mergeCell ref="B24:C24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1:R1"/>
    <mergeCell ref="H3:R3"/>
    <mergeCell ref="A4:C5"/>
    <mergeCell ref="D4:G5"/>
    <mergeCell ref="H4:S4"/>
    <mergeCell ref="H5:K5"/>
    <mergeCell ref="L5:O5"/>
    <mergeCell ref="P5:S5"/>
  </mergeCells>
  <phoneticPr fontId="3"/>
  <pageMargins left="0.59055118110236227" right="0.39370078740157483" top="0.59055118110236227" bottom="0.27559055118110237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C7124-A782-4541-9EF0-E31761DB119C}">
  <sheetPr>
    <tabColor rgb="FFFFFF00"/>
    <pageSetUpPr fitToPage="1"/>
  </sheetPr>
  <dimension ref="A1:L48"/>
  <sheetViews>
    <sheetView zoomScale="115" zoomScaleNormal="115" workbookViewId="0">
      <selection activeCell="I15" sqref="I15"/>
    </sheetView>
  </sheetViews>
  <sheetFormatPr defaultRowHeight="12" x14ac:dyDescent="0.15"/>
  <cols>
    <col min="1" max="1" width="8.5703125" style="100" bestFit="1" customWidth="1"/>
    <col min="2" max="2" width="2.140625" style="100" customWidth="1"/>
    <col min="3" max="3" width="10.85546875" style="100" customWidth="1"/>
    <col min="4" max="4" width="9.5703125" style="100" customWidth="1"/>
    <col min="5" max="7" width="9.28515625" style="100" customWidth="1"/>
    <col min="8" max="9" width="8.5703125" style="100" customWidth="1"/>
    <col min="10" max="11" width="9.28515625" style="100" customWidth="1"/>
    <col min="12" max="12" width="8.85546875" style="100" customWidth="1"/>
    <col min="13" max="16384" width="9.140625" style="100"/>
  </cols>
  <sheetData>
    <row r="1" spans="1:12" s="96" customFormat="1" ht="23.25" customHeight="1" x14ac:dyDescent="0.15">
      <c r="A1" s="275" t="s">
        <v>49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2" ht="20.25" customHeight="1" x14ac:dyDescent="0.15">
      <c r="A2" s="97"/>
      <c r="B2" s="97"/>
      <c r="C2" s="97"/>
      <c r="D2" s="97"/>
      <c r="E2" s="97"/>
      <c r="F2" s="97"/>
      <c r="G2" s="98"/>
      <c r="H2" s="98"/>
      <c r="I2" s="99"/>
      <c r="J2" s="99"/>
      <c r="K2" s="99"/>
      <c r="L2" s="98" t="s">
        <v>72</v>
      </c>
    </row>
    <row r="3" spans="1:12" ht="18.75" customHeight="1" x14ac:dyDescent="0.15">
      <c r="A3" s="271" t="s">
        <v>2</v>
      </c>
      <c r="B3" s="276"/>
      <c r="C3" s="277"/>
      <c r="D3" s="282" t="s">
        <v>50</v>
      </c>
      <c r="E3" s="284" t="s">
        <v>51</v>
      </c>
      <c r="F3" s="285"/>
      <c r="G3" s="285"/>
      <c r="H3" s="286"/>
      <c r="I3" s="287" t="s">
        <v>52</v>
      </c>
      <c r="J3" s="288"/>
      <c r="K3" s="288"/>
      <c r="L3" s="289"/>
    </row>
    <row r="4" spans="1:12" ht="10.5" customHeight="1" x14ac:dyDescent="0.15">
      <c r="A4" s="267"/>
      <c r="B4" s="278"/>
      <c r="C4" s="279"/>
      <c r="D4" s="283"/>
      <c r="E4" s="290" t="s">
        <v>53</v>
      </c>
      <c r="F4" s="292" t="s">
        <v>54</v>
      </c>
      <c r="G4" s="294" t="s">
        <v>55</v>
      </c>
      <c r="H4" s="101"/>
      <c r="I4" s="295" t="s">
        <v>53</v>
      </c>
      <c r="J4" s="292" t="s">
        <v>54</v>
      </c>
      <c r="K4" s="294" t="s">
        <v>55</v>
      </c>
      <c r="L4" s="102"/>
    </row>
    <row r="5" spans="1:12" ht="25.5" customHeight="1" x14ac:dyDescent="0.15">
      <c r="A5" s="268"/>
      <c r="B5" s="280"/>
      <c r="C5" s="281"/>
      <c r="D5" s="260"/>
      <c r="E5" s="291"/>
      <c r="F5" s="293"/>
      <c r="G5" s="293"/>
      <c r="H5" s="103" t="s">
        <v>56</v>
      </c>
      <c r="I5" s="296"/>
      <c r="J5" s="293"/>
      <c r="K5" s="293"/>
      <c r="L5" s="104" t="s">
        <v>56</v>
      </c>
    </row>
    <row r="6" spans="1:12" ht="22.5" customHeight="1" x14ac:dyDescent="0.15">
      <c r="A6" s="271" t="s">
        <v>8</v>
      </c>
      <c r="B6" s="251" t="s">
        <v>9</v>
      </c>
      <c r="C6" s="252"/>
      <c r="D6" s="105">
        <v>13362</v>
      </c>
      <c r="E6" s="106">
        <v>1325</v>
      </c>
      <c r="F6" s="107">
        <v>7011</v>
      </c>
      <c r="G6" s="107">
        <v>5026</v>
      </c>
      <c r="H6" s="108">
        <v>3054</v>
      </c>
      <c r="I6" s="109">
        <v>9.9161802125430326E-2</v>
      </c>
      <c r="J6" s="110">
        <v>0.52469690166142791</v>
      </c>
      <c r="K6" s="110">
        <v>0.37614129621314174</v>
      </c>
      <c r="L6" s="111">
        <v>0.22855859901212394</v>
      </c>
    </row>
    <row r="7" spans="1:12" ht="22.5" customHeight="1" x14ac:dyDescent="0.15">
      <c r="A7" s="267"/>
      <c r="B7" s="272" t="s">
        <v>14</v>
      </c>
      <c r="C7" s="273"/>
      <c r="D7" s="112">
        <v>9188</v>
      </c>
      <c r="E7" s="113">
        <v>684</v>
      </c>
      <c r="F7" s="114">
        <v>4474</v>
      </c>
      <c r="G7" s="114">
        <v>4030</v>
      </c>
      <c r="H7" s="115">
        <v>2380</v>
      </c>
      <c r="I7" s="116">
        <v>7.4444928167174573E-2</v>
      </c>
      <c r="J7" s="117">
        <v>0.48693948628646061</v>
      </c>
      <c r="K7" s="117">
        <v>0.43861558554636482</v>
      </c>
      <c r="L7" s="118">
        <v>0.25903352198519808</v>
      </c>
    </row>
    <row r="8" spans="1:12" ht="22.5" customHeight="1" x14ac:dyDescent="0.15">
      <c r="A8" s="267"/>
      <c r="B8" s="119"/>
      <c r="C8" s="120" t="s">
        <v>15</v>
      </c>
      <c r="D8" s="121">
        <v>1631</v>
      </c>
      <c r="E8" s="122">
        <v>103</v>
      </c>
      <c r="F8" s="123">
        <v>736</v>
      </c>
      <c r="G8" s="123">
        <v>792</v>
      </c>
      <c r="H8" s="124">
        <v>446</v>
      </c>
      <c r="I8" s="125">
        <v>6.3151440833844261E-2</v>
      </c>
      <c r="J8" s="126">
        <v>0.45125689760882892</v>
      </c>
      <c r="K8" s="126">
        <v>0.4855916615573268</v>
      </c>
      <c r="L8" s="127">
        <v>0.27345187001839361</v>
      </c>
    </row>
    <row r="9" spans="1:12" ht="22.5" customHeight="1" x14ac:dyDescent="0.15">
      <c r="A9" s="267"/>
      <c r="B9" s="128"/>
      <c r="C9" s="120" t="s">
        <v>16</v>
      </c>
      <c r="D9" s="121">
        <v>1022</v>
      </c>
      <c r="E9" s="122">
        <v>22</v>
      </c>
      <c r="F9" s="123">
        <v>408</v>
      </c>
      <c r="G9" s="123">
        <v>592</v>
      </c>
      <c r="H9" s="124">
        <v>380</v>
      </c>
      <c r="I9" s="125">
        <v>2.1526418786692758E-2</v>
      </c>
      <c r="J9" s="126">
        <v>0.39921722113502933</v>
      </c>
      <c r="K9" s="126">
        <v>0.57925636007827785</v>
      </c>
      <c r="L9" s="127">
        <v>0.37181996086105673</v>
      </c>
    </row>
    <row r="10" spans="1:12" ht="22.5" customHeight="1" x14ac:dyDescent="0.15">
      <c r="A10" s="267"/>
      <c r="B10" s="274" t="s">
        <v>17</v>
      </c>
      <c r="C10" s="254"/>
      <c r="D10" s="129">
        <v>3558</v>
      </c>
      <c r="E10" s="122">
        <v>342</v>
      </c>
      <c r="F10" s="123">
        <v>1822</v>
      </c>
      <c r="G10" s="123">
        <v>1394</v>
      </c>
      <c r="H10" s="124">
        <v>798</v>
      </c>
      <c r="I10" s="125">
        <v>9.6121416526138273E-2</v>
      </c>
      <c r="J10" s="126">
        <v>0.51208544125913436</v>
      </c>
      <c r="K10" s="126">
        <v>0.39179314221472739</v>
      </c>
      <c r="L10" s="127">
        <v>0.22428330522765599</v>
      </c>
    </row>
    <row r="11" spans="1:12" ht="22.5" customHeight="1" x14ac:dyDescent="0.15">
      <c r="A11" s="267"/>
      <c r="B11" s="272" t="s">
        <v>18</v>
      </c>
      <c r="C11" s="273"/>
      <c r="D11" s="129">
        <v>2153</v>
      </c>
      <c r="E11" s="122">
        <v>108</v>
      </c>
      <c r="F11" s="123">
        <v>952</v>
      </c>
      <c r="G11" s="123">
        <v>1093</v>
      </c>
      <c r="H11" s="124">
        <v>684</v>
      </c>
      <c r="I11" s="125">
        <v>5.0162563864375287E-2</v>
      </c>
      <c r="J11" s="126">
        <v>0.44217371110078957</v>
      </c>
      <c r="K11" s="126">
        <v>0.50766372503483514</v>
      </c>
      <c r="L11" s="127">
        <v>0.31769623780771017</v>
      </c>
    </row>
    <row r="12" spans="1:12" ht="22.5" customHeight="1" x14ac:dyDescent="0.15">
      <c r="A12" s="267"/>
      <c r="B12" s="130"/>
      <c r="C12" s="131" t="s">
        <v>19</v>
      </c>
      <c r="D12" s="121">
        <v>85</v>
      </c>
      <c r="E12" s="122">
        <v>0</v>
      </c>
      <c r="F12" s="123">
        <v>23</v>
      </c>
      <c r="G12" s="123">
        <v>62</v>
      </c>
      <c r="H12" s="124">
        <v>44</v>
      </c>
      <c r="I12" s="125">
        <v>0</v>
      </c>
      <c r="J12" s="126">
        <v>0.27058823529411763</v>
      </c>
      <c r="K12" s="126">
        <v>0.72941176470588232</v>
      </c>
      <c r="L12" s="127">
        <v>0.51764705882352946</v>
      </c>
    </row>
    <row r="13" spans="1:12" ht="22.5" customHeight="1" x14ac:dyDescent="0.15">
      <c r="A13" s="267"/>
      <c r="B13" s="253" t="s">
        <v>20</v>
      </c>
      <c r="C13" s="254"/>
      <c r="D13" s="129">
        <v>882</v>
      </c>
      <c r="E13" s="122">
        <v>19</v>
      </c>
      <c r="F13" s="123">
        <v>346</v>
      </c>
      <c r="G13" s="123">
        <v>517</v>
      </c>
      <c r="H13" s="124">
        <v>337</v>
      </c>
      <c r="I13" s="125">
        <v>2.1541950113378686E-2</v>
      </c>
      <c r="J13" s="126">
        <v>0.39229024943310659</v>
      </c>
      <c r="K13" s="126">
        <v>0.58616780045351469</v>
      </c>
      <c r="L13" s="127">
        <v>0.38208616780045351</v>
      </c>
    </row>
    <row r="14" spans="1:12" ht="22.5" customHeight="1" x14ac:dyDescent="0.15">
      <c r="A14" s="267"/>
      <c r="B14" s="253" t="s">
        <v>21</v>
      </c>
      <c r="C14" s="254"/>
      <c r="D14" s="129">
        <v>1443</v>
      </c>
      <c r="E14" s="122">
        <v>30</v>
      </c>
      <c r="F14" s="123">
        <v>499</v>
      </c>
      <c r="G14" s="123">
        <v>914</v>
      </c>
      <c r="H14" s="124">
        <v>584</v>
      </c>
      <c r="I14" s="125">
        <v>2.0790020790020791E-2</v>
      </c>
      <c r="J14" s="126">
        <v>0.34580734580734579</v>
      </c>
      <c r="K14" s="126">
        <v>0.63340263340263336</v>
      </c>
      <c r="L14" s="127">
        <v>0.40471240471240472</v>
      </c>
    </row>
    <row r="15" spans="1:12" ht="22.5" customHeight="1" x14ac:dyDescent="0.15">
      <c r="A15" s="267"/>
      <c r="B15" s="253" t="s">
        <v>22</v>
      </c>
      <c r="C15" s="254"/>
      <c r="D15" s="129">
        <v>504</v>
      </c>
      <c r="E15" s="122">
        <v>23</v>
      </c>
      <c r="F15" s="123">
        <v>231</v>
      </c>
      <c r="G15" s="123">
        <v>250</v>
      </c>
      <c r="H15" s="124">
        <v>125</v>
      </c>
      <c r="I15" s="125">
        <v>4.5634920634920632E-2</v>
      </c>
      <c r="J15" s="126">
        <v>0.45833333333333331</v>
      </c>
      <c r="K15" s="126">
        <v>0.49603174603174605</v>
      </c>
      <c r="L15" s="127">
        <v>0.24801587301587302</v>
      </c>
    </row>
    <row r="16" spans="1:12" ht="22.5" customHeight="1" x14ac:dyDescent="0.15">
      <c r="A16" s="267"/>
      <c r="B16" s="253" t="s">
        <v>23</v>
      </c>
      <c r="C16" s="254"/>
      <c r="D16" s="129">
        <v>99</v>
      </c>
      <c r="E16" s="122">
        <v>0</v>
      </c>
      <c r="F16" s="123">
        <v>20</v>
      </c>
      <c r="G16" s="123">
        <v>79</v>
      </c>
      <c r="H16" s="124">
        <v>50</v>
      </c>
      <c r="I16" s="125">
        <v>0</v>
      </c>
      <c r="J16" s="126">
        <v>0.20202020202020202</v>
      </c>
      <c r="K16" s="126">
        <v>0.79797979797979801</v>
      </c>
      <c r="L16" s="127">
        <v>0.50505050505050508</v>
      </c>
    </row>
    <row r="17" spans="1:12" ht="22.5" customHeight="1" x14ac:dyDescent="0.15">
      <c r="A17" s="267"/>
      <c r="B17" s="253" t="s">
        <v>24</v>
      </c>
      <c r="C17" s="254"/>
      <c r="D17" s="129">
        <v>2</v>
      </c>
      <c r="E17" s="122">
        <v>0</v>
      </c>
      <c r="F17" s="123">
        <v>0</v>
      </c>
      <c r="G17" s="123">
        <v>2</v>
      </c>
      <c r="H17" s="124">
        <v>2</v>
      </c>
      <c r="I17" s="125">
        <v>0</v>
      </c>
      <c r="J17" s="126">
        <v>0</v>
      </c>
      <c r="K17" s="126">
        <v>1</v>
      </c>
      <c r="L17" s="127">
        <v>1</v>
      </c>
    </row>
    <row r="18" spans="1:12" ht="22.5" customHeight="1" x14ac:dyDescent="0.15">
      <c r="A18" s="267"/>
      <c r="B18" s="253" t="s">
        <v>25</v>
      </c>
      <c r="C18" s="254"/>
      <c r="D18" s="112">
        <v>551</v>
      </c>
      <c r="E18" s="113">
        <v>11</v>
      </c>
      <c r="F18" s="114">
        <v>213</v>
      </c>
      <c r="G18" s="114">
        <v>327</v>
      </c>
      <c r="H18" s="115">
        <v>202</v>
      </c>
      <c r="I18" s="116">
        <v>1.9963702359346643E-2</v>
      </c>
      <c r="J18" s="117">
        <v>0.38656987295825773</v>
      </c>
      <c r="K18" s="117">
        <v>0.59346642468239563</v>
      </c>
      <c r="L18" s="118">
        <v>0.3666061705989111</v>
      </c>
    </row>
    <row r="19" spans="1:12" ht="22.5" customHeight="1" x14ac:dyDescent="0.15">
      <c r="A19" s="268"/>
      <c r="B19" s="255" t="s">
        <v>26</v>
      </c>
      <c r="C19" s="256"/>
      <c r="D19" s="132">
        <v>31742</v>
      </c>
      <c r="E19" s="133">
        <v>2542</v>
      </c>
      <c r="F19" s="134">
        <v>15568</v>
      </c>
      <c r="G19" s="134">
        <v>13632</v>
      </c>
      <c r="H19" s="135">
        <v>8216</v>
      </c>
      <c r="I19" s="136">
        <v>8.0083170562661454E-2</v>
      </c>
      <c r="J19" s="137">
        <v>0.49045428769453719</v>
      </c>
      <c r="K19" s="137">
        <v>0.42946254174280135</v>
      </c>
      <c r="L19" s="138">
        <v>0.25883687228277991</v>
      </c>
    </row>
    <row r="20" spans="1:12" ht="22.5" customHeight="1" x14ac:dyDescent="0.15">
      <c r="A20" s="263" t="s">
        <v>57</v>
      </c>
      <c r="B20" s="251" t="s">
        <v>28</v>
      </c>
      <c r="C20" s="252"/>
      <c r="D20" s="139">
        <v>672</v>
      </c>
      <c r="E20" s="106">
        <v>30</v>
      </c>
      <c r="F20" s="107">
        <v>258</v>
      </c>
      <c r="G20" s="107">
        <v>384</v>
      </c>
      <c r="H20" s="108">
        <v>250</v>
      </c>
      <c r="I20" s="109">
        <v>4.4642857142857144E-2</v>
      </c>
      <c r="J20" s="110">
        <v>0.38392857142857145</v>
      </c>
      <c r="K20" s="110">
        <v>0.5714285714285714</v>
      </c>
      <c r="L20" s="111">
        <v>0.37202380952380953</v>
      </c>
    </row>
    <row r="21" spans="1:12" ht="22.5" customHeight="1" x14ac:dyDescent="0.15">
      <c r="A21" s="264"/>
      <c r="B21" s="265" t="s">
        <v>26</v>
      </c>
      <c r="C21" s="266"/>
      <c r="D21" s="140">
        <v>672</v>
      </c>
      <c r="E21" s="141">
        <v>30</v>
      </c>
      <c r="F21" s="142">
        <v>258</v>
      </c>
      <c r="G21" s="142">
        <v>384</v>
      </c>
      <c r="H21" s="143">
        <v>250</v>
      </c>
      <c r="I21" s="144">
        <v>4.4642857142857144E-2</v>
      </c>
      <c r="J21" s="145">
        <v>0.38392857142857145</v>
      </c>
      <c r="K21" s="145">
        <v>0.5714285714285714</v>
      </c>
      <c r="L21" s="146">
        <v>0.37202380952380953</v>
      </c>
    </row>
    <row r="22" spans="1:12" ht="22.5" customHeight="1" x14ac:dyDescent="0.15">
      <c r="A22" s="267" t="s">
        <v>29</v>
      </c>
      <c r="B22" s="269" t="s">
        <v>30</v>
      </c>
      <c r="C22" s="270"/>
      <c r="D22" s="147">
        <v>680</v>
      </c>
      <c r="E22" s="197">
        <v>18</v>
      </c>
      <c r="F22" s="198">
        <v>280</v>
      </c>
      <c r="G22" s="149">
        <v>382</v>
      </c>
      <c r="H22" s="150">
        <v>234</v>
      </c>
      <c r="I22" s="151">
        <v>2.6470588235294117E-2</v>
      </c>
      <c r="J22" s="152">
        <v>0.41176470588235292</v>
      </c>
      <c r="K22" s="152">
        <v>0.56176470588235294</v>
      </c>
      <c r="L22" s="153">
        <v>0.34411764705882353</v>
      </c>
    </row>
    <row r="23" spans="1:12" ht="22.5" customHeight="1" x14ac:dyDescent="0.15">
      <c r="A23" s="267"/>
      <c r="B23" s="253" t="s">
        <v>31</v>
      </c>
      <c r="C23" s="254"/>
      <c r="D23" s="129">
        <v>1361</v>
      </c>
      <c r="E23" s="122">
        <v>70</v>
      </c>
      <c r="F23" s="183">
        <v>542</v>
      </c>
      <c r="G23" s="123">
        <v>749</v>
      </c>
      <c r="H23" s="124">
        <v>488</v>
      </c>
      <c r="I23" s="125">
        <v>5.1432770022042613E-2</v>
      </c>
      <c r="J23" s="126">
        <v>0.39823659074210138</v>
      </c>
      <c r="K23" s="126">
        <v>0.55033063923585601</v>
      </c>
      <c r="L23" s="127">
        <v>0.3585598824393828</v>
      </c>
    </row>
    <row r="24" spans="1:12" ht="22.5" customHeight="1" x14ac:dyDescent="0.15">
      <c r="A24" s="268"/>
      <c r="B24" s="255" t="s">
        <v>26</v>
      </c>
      <c r="C24" s="256"/>
      <c r="D24" s="140">
        <v>2041</v>
      </c>
      <c r="E24" s="141">
        <v>88</v>
      </c>
      <c r="F24" s="142">
        <v>822</v>
      </c>
      <c r="G24" s="142">
        <v>1131</v>
      </c>
      <c r="H24" s="143">
        <v>722</v>
      </c>
      <c r="I24" s="144">
        <v>4.3116119549240571E-2</v>
      </c>
      <c r="J24" s="145">
        <v>0.40274375306222437</v>
      </c>
      <c r="K24" s="145">
        <v>0.55414012738853502</v>
      </c>
      <c r="L24" s="146">
        <v>0.35374816266536013</v>
      </c>
    </row>
    <row r="25" spans="1:12" ht="22.5" customHeight="1" x14ac:dyDescent="0.15">
      <c r="A25" s="267" t="s">
        <v>32</v>
      </c>
      <c r="B25" s="251" t="s">
        <v>33</v>
      </c>
      <c r="C25" s="252"/>
      <c r="D25" s="112">
        <v>680</v>
      </c>
      <c r="E25" s="113">
        <v>32</v>
      </c>
      <c r="F25" s="114">
        <v>227</v>
      </c>
      <c r="G25" s="114">
        <v>421</v>
      </c>
      <c r="H25" s="115">
        <v>275</v>
      </c>
      <c r="I25" s="116">
        <v>4.7058823529411764E-2</v>
      </c>
      <c r="J25" s="117">
        <v>0.33382352941176469</v>
      </c>
      <c r="K25" s="117">
        <v>0.61911764705882355</v>
      </c>
      <c r="L25" s="118">
        <v>0.40441176470588236</v>
      </c>
    </row>
    <row r="26" spans="1:12" ht="22.5" customHeight="1" x14ac:dyDescent="0.15">
      <c r="A26" s="267"/>
      <c r="B26" s="253" t="s">
        <v>34</v>
      </c>
      <c r="C26" s="254"/>
      <c r="D26" s="129">
        <v>389</v>
      </c>
      <c r="E26" s="122">
        <v>7</v>
      </c>
      <c r="F26" s="123">
        <v>137</v>
      </c>
      <c r="G26" s="123">
        <v>245</v>
      </c>
      <c r="H26" s="124">
        <v>158</v>
      </c>
      <c r="I26" s="125">
        <v>1.7994858611825194E-2</v>
      </c>
      <c r="J26" s="126">
        <v>0.35218508997429304</v>
      </c>
      <c r="K26" s="126">
        <v>0.62982005141388175</v>
      </c>
      <c r="L26" s="127">
        <v>0.40616966580976865</v>
      </c>
    </row>
    <row r="27" spans="1:12" ht="22.5" customHeight="1" x14ac:dyDescent="0.15">
      <c r="A27" s="267"/>
      <c r="B27" s="255" t="s">
        <v>35</v>
      </c>
      <c r="C27" s="256"/>
      <c r="D27" s="132">
        <v>1069</v>
      </c>
      <c r="E27" s="154">
        <v>39</v>
      </c>
      <c r="F27" s="155">
        <v>364</v>
      </c>
      <c r="G27" s="155">
        <v>666</v>
      </c>
      <c r="H27" s="156">
        <v>433</v>
      </c>
      <c r="I27" s="157">
        <v>3.6482694106641719E-2</v>
      </c>
      <c r="J27" s="158">
        <v>0.34050514499532275</v>
      </c>
      <c r="K27" s="158">
        <v>0.62301216089803557</v>
      </c>
      <c r="L27" s="159">
        <v>0.40505144995322734</v>
      </c>
    </row>
    <row r="28" spans="1:12" ht="22.5" customHeight="1" x14ac:dyDescent="0.15">
      <c r="A28" s="248" t="s">
        <v>36</v>
      </c>
      <c r="B28" s="251" t="s">
        <v>37</v>
      </c>
      <c r="C28" s="252"/>
      <c r="D28" s="112">
        <v>1567</v>
      </c>
      <c r="E28" s="113">
        <v>76</v>
      </c>
      <c r="F28" s="114">
        <v>624</v>
      </c>
      <c r="G28" s="114">
        <v>867</v>
      </c>
      <c r="H28" s="115">
        <v>569</v>
      </c>
      <c r="I28" s="116">
        <v>4.8500319081046586E-2</v>
      </c>
      <c r="J28" s="117">
        <v>0.39821314613911934</v>
      </c>
      <c r="K28" s="117">
        <v>0.55328653477983403</v>
      </c>
      <c r="L28" s="118">
        <v>0.36311423101467771</v>
      </c>
    </row>
    <row r="29" spans="1:12" ht="22.5" customHeight="1" x14ac:dyDescent="0.15">
      <c r="A29" s="249"/>
      <c r="B29" s="253" t="s">
        <v>38</v>
      </c>
      <c r="C29" s="254"/>
      <c r="D29" s="129">
        <v>377</v>
      </c>
      <c r="E29" s="122">
        <v>13</v>
      </c>
      <c r="F29" s="123">
        <v>103</v>
      </c>
      <c r="G29" s="123">
        <v>261</v>
      </c>
      <c r="H29" s="124">
        <v>163</v>
      </c>
      <c r="I29" s="125">
        <v>3.4482758620689655E-2</v>
      </c>
      <c r="J29" s="126">
        <v>0.27320954907161804</v>
      </c>
      <c r="K29" s="126">
        <v>0.69230769230769229</v>
      </c>
      <c r="L29" s="127">
        <v>0.43236074270557029</v>
      </c>
    </row>
    <row r="30" spans="1:12" ht="22.5" customHeight="1" x14ac:dyDescent="0.15">
      <c r="A30" s="250"/>
      <c r="B30" s="255" t="s">
        <v>35</v>
      </c>
      <c r="C30" s="256"/>
      <c r="D30" s="132">
        <v>1944</v>
      </c>
      <c r="E30" s="154">
        <v>89</v>
      </c>
      <c r="F30" s="155">
        <v>727</v>
      </c>
      <c r="G30" s="155">
        <v>1128</v>
      </c>
      <c r="H30" s="156">
        <v>732</v>
      </c>
      <c r="I30" s="157">
        <v>4.5781893004115226E-2</v>
      </c>
      <c r="J30" s="158">
        <v>0.37397119341563784</v>
      </c>
      <c r="K30" s="158">
        <v>0.58024691358024694</v>
      </c>
      <c r="L30" s="159">
        <v>0.37654320987654322</v>
      </c>
    </row>
    <row r="31" spans="1:12" ht="22.5" customHeight="1" x14ac:dyDescent="0.15">
      <c r="A31" s="257" t="s">
        <v>39</v>
      </c>
      <c r="B31" s="251" t="s">
        <v>40</v>
      </c>
      <c r="C31" s="252"/>
      <c r="D31" s="112">
        <v>742</v>
      </c>
      <c r="E31" s="113">
        <v>25</v>
      </c>
      <c r="F31" s="114">
        <v>285</v>
      </c>
      <c r="G31" s="114">
        <v>432</v>
      </c>
      <c r="H31" s="115">
        <v>271</v>
      </c>
      <c r="I31" s="116">
        <v>3.3692722371967652E-2</v>
      </c>
      <c r="J31" s="117">
        <v>0.38409703504043125</v>
      </c>
      <c r="K31" s="117">
        <v>0.58221024258760112</v>
      </c>
      <c r="L31" s="118">
        <v>0.36522911051212936</v>
      </c>
    </row>
    <row r="32" spans="1:12" ht="22.5" customHeight="1" x14ac:dyDescent="0.15">
      <c r="A32" s="258"/>
      <c r="B32" s="253" t="s">
        <v>41</v>
      </c>
      <c r="C32" s="254"/>
      <c r="D32" s="129">
        <v>505</v>
      </c>
      <c r="E32" s="122">
        <v>25</v>
      </c>
      <c r="F32" s="123">
        <v>180</v>
      </c>
      <c r="G32" s="123">
        <v>300</v>
      </c>
      <c r="H32" s="124">
        <v>193</v>
      </c>
      <c r="I32" s="125">
        <v>4.9504950495049507E-2</v>
      </c>
      <c r="J32" s="126">
        <v>0.35643564356435642</v>
      </c>
      <c r="K32" s="126">
        <v>0.59405940594059403</v>
      </c>
      <c r="L32" s="127">
        <v>0.38217821782178218</v>
      </c>
    </row>
    <row r="33" spans="1:12" ht="22.5" customHeight="1" x14ac:dyDescent="0.15">
      <c r="A33" s="259"/>
      <c r="B33" s="255" t="s">
        <v>35</v>
      </c>
      <c r="C33" s="256"/>
      <c r="D33" s="132">
        <v>1247</v>
      </c>
      <c r="E33" s="154">
        <v>50</v>
      </c>
      <c r="F33" s="155">
        <v>465</v>
      </c>
      <c r="G33" s="155">
        <v>732</v>
      </c>
      <c r="H33" s="156">
        <v>464</v>
      </c>
      <c r="I33" s="157">
        <v>4.0096230954290296E-2</v>
      </c>
      <c r="J33" s="158">
        <v>0.37289494787489974</v>
      </c>
      <c r="K33" s="158">
        <v>0.58700882117080999</v>
      </c>
      <c r="L33" s="159">
        <v>0.37209302325581395</v>
      </c>
    </row>
    <row r="34" spans="1:12" ht="22.5" customHeight="1" x14ac:dyDescent="0.15">
      <c r="A34" s="248" t="s">
        <v>42</v>
      </c>
      <c r="B34" s="251" t="s">
        <v>43</v>
      </c>
      <c r="C34" s="252"/>
      <c r="D34" s="139">
        <v>647</v>
      </c>
      <c r="E34" s="106">
        <v>22</v>
      </c>
      <c r="F34" s="107">
        <v>224</v>
      </c>
      <c r="G34" s="107">
        <v>401</v>
      </c>
      <c r="H34" s="108">
        <v>262</v>
      </c>
      <c r="I34" s="109">
        <v>3.4003091190108192E-2</v>
      </c>
      <c r="J34" s="110">
        <v>0.34621329211746521</v>
      </c>
      <c r="K34" s="110">
        <v>0.61978361669242654</v>
      </c>
      <c r="L34" s="111">
        <v>0.40494590417310666</v>
      </c>
    </row>
    <row r="35" spans="1:12" ht="22.5" customHeight="1" x14ac:dyDescent="0.15">
      <c r="A35" s="249"/>
      <c r="B35" s="253" t="s">
        <v>44</v>
      </c>
      <c r="C35" s="254"/>
      <c r="D35" s="129">
        <v>581</v>
      </c>
      <c r="E35" s="122">
        <v>24</v>
      </c>
      <c r="F35" s="123">
        <v>204</v>
      </c>
      <c r="G35" s="123">
        <v>353</v>
      </c>
      <c r="H35" s="124">
        <v>203</v>
      </c>
      <c r="I35" s="125">
        <v>4.1308089500860588E-2</v>
      </c>
      <c r="J35" s="126">
        <v>0.35111876075731496</v>
      </c>
      <c r="K35" s="126">
        <v>0.60757314974182441</v>
      </c>
      <c r="L35" s="127">
        <v>0.3493975903614458</v>
      </c>
    </row>
    <row r="36" spans="1:12" ht="22.5" customHeight="1" x14ac:dyDescent="0.15">
      <c r="A36" s="250"/>
      <c r="B36" s="255" t="s">
        <v>35</v>
      </c>
      <c r="C36" s="256"/>
      <c r="D36" s="132">
        <v>1228</v>
      </c>
      <c r="E36" s="154">
        <v>46</v>
      </c>
      <c r="F36" s="155">
        <v>428</v>
      </c>
      <c r="G36" s="155">
        <v>754</v>
      </c>
      <c r="H36" s="156">
        <v>465</v>
      </c>
      <c r="I36" s="157">
        <v>3.7459283387622153E-2</v>
      </c>
      <c r="J36" s="158">
        <v>0.34853420195439738</v>
      </c>
      <c r="K36" s="158">
        <v>0.61400651465798051</v>
      </c>
      <c r="L36" s="159">
        <v>0.37866449511400652</v>
      </c>
    </row>
    <row r="37" spans="1:12" ht="22.5" customHeight="1" x14ac:dyDescent="0.15">
      <c r="A37" s="260" t="s">
        <v>45</v>
      </c>
      <c r="B37" s="261"/>
      <c r="C37" s="262"/>
      <c r="D37" s="160">
        <v>39943</v>
      </c>
      <c r="E37" s="161">
        <v>2884</v>
      </c>
      <c r="F37" s="162">
        <v>18632</v>
      </c>
      <c r="G37" s="162">
        <v>18427</v>
      </c>
      <c r="H37" s="163">
        <v>11282</v>
      </c>
      <c r="I37" s="164">
        <v>7.2202889116991714E-2</v>
      </c>
      <c r="J37" s="165">
        <v>0.46646471221490626</v>
      </c>
      <c r="K37" s="165">
        <v>0.46133239866810205</v>
      </c>
      <c r="L37" s="166">
        <v>0.28245249480509727</v>
      </c>
    </row>
    <row r="38" spans="1:12" ht="3" customHeight="1" x14ac:dyDescent="0.15"/>
    <row r="39" spans="1:12" s="167" customFormat="1" ht="15" customHeight="1" x14ac:dyDescent="0.15">
      <c r="A39" s="167" t="s">
        <v>58</v>
      </c>
    </row>
    <row r="40" spans="1:12" s="167" customFormat="1" ht="25.5" customHeight="1" x14ac:dyDescent="0.15">
      <c r="A40" s="247" t="s">
        <v>59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</row>
    <row r="41" spans="1:12" ht="4.5" customHeight="1" x14ac:dyDescent="0.15"/>
    <row r="42" spans="1:12" s="96" customFormat="1" ht="15.75" customHeight="1" x14ac:dyDescent="0.15"/>
    <row r="43" spans="1:12" s="96" customFormat="1" ht="15.75" customHeight="1" x14ac:dyDescent="0.15"/>
    <row r="44" spans="1:12" s="96" customFormat="1" ht="15.75" customHeight="1" x14ac:dyDescent="0.15"/>
    <row r="45" spans="1:12" s="96" customFormat="1" ht="15.75" customHeight="1" x14ac:dyDescent="0.15"/>
    <row r="46" spans="1:12" s="96" customFormat="1" ht="15.75" customHeight="1" x14ac:dyDescent="0.15"/>
    <row r="47" spans="1:12" s="96" customFormat="1" ht="15.75" customHeight="1" x14ac:dyDescent="0.15"/>
    <row r="48" spans="1:12" ht="15.75" customHeight="1" x14ac:dyDescent="0.15"/>
  </sheetData>
  <sheetProtection sheet="1" objects="1" scenarios="1"/>
  <mergeCells count="48">
    <mergeCell ref="B36:C36"/>
    <mergeCell ref="A37:C37"/>
    <mergeCell ref="A25:A27"/>
    <mergeCell ref="B25:C25"/>
    <mergeCell ref="B26:C26"/>
    <mergeCell ref="B27:C27"/>
    <mergeCell ref="A40:L40"/>
    <mergeCell ref="A28:A30"/>
    <mergeCell ref="B28:C28"/>
    <mergeCell ref="B29:C29"/>
    <mergeCell ref="B30:C30"/>
    <mergeCell ref="A31:A33"/>
    <mergeCell ref="B31:C31"/>
    <mergeCell ref="B32:C32"/>
    <mergeCell ref="B33:C33"/>
    <mergeCell ref="A34:A36"/>
    <mergeCell ref="B34:C34"/>
    <mergeCell ref="B35:C35"/>
    <mergeCell ref="A20:A21"/>
    <mergeCell ref="B20:C20"/>
    <mergeCell ref="B21:C21"/>
    <mergeCell ref="A22:A24"/>
    <mergeCell ref="B22:C22"/>
    <mergeCell ref="B23:C23"/>
    <mergeCell ref="B24:C24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1:K1"/>
    <mergeCell ref="A3:C5"/>
    <mergeCell ref="D3:D5"/>
    <mergeCell ref="E3:H3"/>
    <mergeCell ref="I3:L3"/>
    <mergeCell ref="E4:E5"/>
    <mergeCell ref="F4:F5"/>
    <mergeCell ref="G4:G5"/>
    <mergeCell ref="I4:I5"/>
    <mergeCell ref="J4:J5"/>
    <mergeCell ref="K4:K5"/>
  </mergeCells>
  <phoneticPr fontId="3"/>
  <pageMargins left="0.55118110236220474" right="0.39370078740157483" top="0.59055118110236227" bottom="0.39370078740157483" header="0.31496062992125984" footer="0.31496062992125984"/>
  <pageSetup paperSize="9" scale="96" fitToWidth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D9B9-AF83-41AD-9398-2B6159D7E653}">
  <sheetPr>
    <tabColor rgb="FFFFFF00"/>
    <pageSetUpPr fitToPage="1"/>
  </sheetPr>
  <dimension ref="A1:Q39"/>
  <sheetViews>
    <sheetView zoomScaleNormal="100" workbookViewId="0">
      <selection activeCell="K12" sqref="K12"/>
    </sheetView>
  </sheetViews>
  <sheetFormatPr defaultRowHeight="12" x14ac:dyDescent="0.15"/>
  <cols>
    <col min="1" max="1" width="4.7109375" customWidth="1"/>
    <col min="2" max="2" width="2.140625" customWidth="1"/>
    <col min="3" max="3" width="9.28515625" customWidth="1"/>
    <col min="4" max="4" width="9.5703125" hidden="1" customWidth="1"/>
    <col min="5" max="10" width="8.5703125" customWidth="1"/>
    <col min="11" max="11" width="7.85546875" customWidth="1"/>
    <col min="12" max="17" width="8.5703125" customWidth="1"/>
  </cols>
  <sheetData>
    <row r="1" spans="1:17" s="3" customFormat="1" ht="23.25" customHeight="1" x14ac:dyDescent="0.15">
      <c r="A1" s="224" t="s">
        <v>60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17" s="3" customFormat="1" ht="18" customHeight="1" thickBot="1" x14ac:dyDescent="0.2">
      <c r="A2" s="1"/>
      <c r="B2" s="1"/>
      <c r="C2" s="1"/>
      <c r="D2" s="1"/>
      <c r="N2" s="168"/>
      <c r="O2" s="168"/>
      <c r="P2" s="168"/>
      <c r="Q2" s="169" t="s">
        <v>72</v>
      </c>
    </row>
    <row r="3" spans="1:17" ht="22.5" customHeight="1" x14ac:dyDescent="0.15">
      <c r="A3" s="318" t="s">
        <v>2</v>
      </c>
      <c r="B3" s="319"/>
      <c r="C3" s="320"/>
      <c r="D3" s="323" t="s">
        <v>50</v>
      </c>
      <c r="E3" s="326" t="s">
        <v>61</v>
      </c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8"/>
    </row>
    <row r="4" spans="1:17" ht="22.5" customHeight="1" x14ac:dyDescent="0.15">
      <c r="A4" s="321"/>
      <c r="B4" s="230"/>
      <c r="C4" s="231"/>
      <c r="D4" s="324"/>
      <c r="E4" s="329" t="s">
        <v>62</v>
      </c>
      <c r="F4" s="330"/>
      <c r="G4" s="330"/>
      <c r="H4" s="331"/>
      <c r="I4" s="329" t="s">
        <v>63</v>
      </c>
      <c r="J4" s="330"/>
      <c r="K4" s="330"/>
      <c r="L4" s="330"/>
      <c r="M4" s="331"/>
      <c r="N4" s="332" t="s">
        <v>64</v>
      </c>
      <c r="O4" s="333"/>
      <c r="P4" s="333"/>
      <c r="Q4" s="334"/>
    </row>
    <row r="5" spans="1:17" ht="10.5" customHeight="1" x14ac:dyDescent="0.15">
      <c r="A5" s="321"/>
      <c r="B5" s="230"/>
      <c r="C5" s="231"/>
      <c r="D5" s="324"/>
      <c r="E5" s="335" t="s">
        <v>53</v>
      </c>
      <c r="F5" s="337" t="s">
        <v>54</v>
      </c>
      <c r="G5" s="339" t="s">
        <v>55</v>
      </c>
      <c r="H5" s="170"/>
      <c r="I5" s="335" t="s">
        <v>53</v>
      </c>
      <c r="J5" s="340" t="s">
        <v>54</v>
      </c>
      <c r="K5" s="171"/>
      <c r="L5" s="339" t="s">
        <v>55</v>
      </c>
      <c r="M5" s="170"/>
      <c r="N5" s="342" t="s">
        <v>53</v>
      </c>
      <c r="O5" s="344" t="s">
        <v>54</v>
      </c>
      <c r="P5" s="316" t="s">
        <v>55</v>
      </c>
      <c r="Q5" s="172"/>
    </row>
    <row r="6" spans="1:17" ht="27" customHeight="1" x14ac:dyDescent="0.15">
      <c r="A6" s="322"/>
      <c r="B6" s="233"/>
      <c r="C6" s="234"/>
      <c r="D6" s="325"/>
      <c r="E6" s="336"/>
      <c r="F6" s="338"/>
      <c r="G6" s="338"/>
      <c r="H6" s="173" t="s">
        <v>56</v>
      </c>
      <c r="I6" s="336"/>
      <c r="J6" s="341"/>
      <c r="K6" s="174" t="s">
        <v>65</v>
      </c>
      <c r="L6" s="338"/>
      <c r="M6" s="173" t="s">
        <v>56</v>
      </c>
      <c r="N6" s="343"/>
      <c r="O6" s="345"/>
      <c r="P6" s="317"/>
      <c r="Q6" s="175" t="s">
        <v>56</v>
      </c>
    </row>
    <row r="7" spans="1:17" ht="24" customHeight="1" x14ac:dyDescent="0.15">
      <c r="A7" s="312" t="s">
        <v>8</v>
      </c>
      <c r="B7" s="300" t="s">
        <v>9</v>
      </c>
      <c r="C7" s="301"/>
      <c r="D7" s="105">
        <v>13362</v>
      </c>
      <c r="E7" s="176">
        <v>684</v>
      </c>
      <c r="F7" s="177">
        <v>3345</v>
      </c>
      <c r="G7" s="107">
        <v>2066</v>
      </c>
      <c r="H7" s="108">
        <v>1131</v>
      </c>
      <c r="I7" s="106">
        <v>641</v>
      </c>
      <c r="J7" s="107">
        <v>3666</v>
      </c>
      <c r="K7" s="107">
        <v>1095</v>
      </c>
      <c r="L7" s="107">
        <v>2960</v>
      </c>
      <c r="M7" s="108">
        <v>1923</v>
      </c>
      <c r="N7" s="106">
        <v>1325</v>
      </c>
      <c r="O7" s="107">
        <v>7011</v>
      </c>
      <c r="P7" s="107">
        <v>5026</v>
      </c>
      <c r="Q7" s="178">
        <v>3054</v>
      </c>
    </row>
    <row r="8" spans="1:17" ht="24" customHeight="1" x14ac:dyDescent="0.15">
      <c r="A8" s="314"/>
      <c r="B8" s="223" t="s">
        <v>14</v>
      </c>
      <c r="C8" s="315"/>
      <c r="D8" s="112">
        <v>1005</v>
      </c>
      <c r="E8" s="179">
        <v>331</v>
      </c>
      <c r="F8" s="180">
        <v>2334</v>
      </c>
      <c r="G8" s="114">
        <v>1641</v>
      </c>
      <c r="H8" s="115">
        <v>887</v>
      </c>
      <c r="I8" s="113">
        <v>353</v>
      </c>
      <c r="J8" s="114">
        <v>2140</v>
      </c>
      <c r="K8" s="114">
        <v>499</v>
      </c>
      <c r="L8" s="114">
        <v>2389</v>
      </c>
      <c r="M8" s="115">
        <v>1493</v>
      </c>
      <c r="N8" s="113">
        <v>684</v>
      </c>
      <c r="O8" s="114">
        <v>4474</v>
      </c>
      <c r="P8" s="114">
        <v>4030</v>
      </c>
      <c r="Q8" s="181">
        <v>2380</v>
      </c>
    </row>
    <row r="9" spans="1:17" ht="24" customHeight="1" x14ac:dyDescent="0.15">
      <c r="A9" s="314"/>
      <c r="B9" s="37"/>
      <c r="C9" s="38" t="s">
        <v>15</v>
      </c>
      <c r="D9" s="121">
        <v>624</v>
      </c>
      <c r="E9" s="182">
        <v>54</v>
      </c>
      <c r="F9" s="183">
        <v>412</v>
      </c>
      <c r="G9" s="123">
        <v>315</v>
      </c>
      <c r="H9" s="124">
        <v>166</v>
      </c>
      <c r="I9" s="122">
        <v>49</v>
      </c>
      <c r="J9" s="123">
        <v>324</v>
      </c>
      <c r="K9" s="123">
        <v>90</v>
      </c>
      <c r="L9" s="123">
        <v>477</v>
      </c>
      <c r="M9" s="124">
        <v>280</v>
      </c>
      <c r="N9" s="122">
        <v>103</v>
      </c>
      <c r="O9" s="123">
        <v>736</v>
      </c>
      <c r="P9" s="123">
        <v>792</v>
      </c>
      <c r="Q9" s="184">
        <v>446</v>
      </c>
    </row>
    <row r="10" spans="1:17" ht="24" customHeight="1" x14ac:dyDescent="0.15">
      <c r="A10" s="314"/>
      <c r="B10" s="46"/>
      <c r="C10" s="38" t="s">
        <v>16</v>
      </c>
      <c r="D10" s="121">
        <v>1022</v>
      </c>
      <c r="E10" s="182">
        <v>15</v>
      </c>
      <c r="F10" s="183">
        <v>220</v>
      </c>
      <c r="G10" s="123">
        <v>248</v>
      </c>
      <c r="H10" s="124">
        <v>137</v>
      </c>
      <c r="I10" s="122">
        <v>7</v>
      </c>
      <c r="J10" s="123">
        <v>188</v>
      </c>
      <c r="K10" s="123">
        <v>37</v>
      </c>
      <c r="L10" s="123">
        <v>344</v>
      </c>
      <c r="M10" s="124">
        <v>243</v>
      </c>
      <c r="N10" s="122">
        <v>22</v>
      </c>
      <c r="O10" s="123">
        <v>408</v>
      </c>
      <c r="P10" s="123">
        <v>592</v>
      </c>
      <c r="Q10" s="184">
        <v>380</v>
      </c>
    </row>
    <row r="11" spans="1:17" ht="24" customHeight="1" x14ac:dyDescent="0.15">
      <c r="A11" s="314"/>
      <c r="B11" s="302" t="s">
        <v>17</v>
      </c>
      <c r="C11" s="303"/>
      <c r="D11" s="129">
        <v>3558</v>
      </c>
      <c r="E11" s="182">
        <v>176</v>
      </c>
      <c r="F11" s="183">
        <v>887</v>
      </c>
      <c r="G11" s="123">
        <v>554</v>
      </c>
      <c r="H11" s="124">
        <v>283</v>
      </c>
      <c r="I11" s="122">
        <v>166</v>
      </c>
      <c r="J11" s="123">
        <v>935</v>
      </c>
      <c r="K11" s="123">
        <v>259</v>
      </c>
      <c r="L11" s="123">
        <v>840</v>
      </c>
      <c r="M11" s="124">
        <v>515</v>
      </c>
      <c r="N11" s="122">
        <v>342</v>
      </c>
      <c r="O11" s="123">
        <v>1822</v>
      </c>
      <c r="P11" s="123">
        <v>1394</v>
      </c>
      <c r="Q11" s="184">
        <v>798</v>
      </c>
    </row>
    <row r="12" spans="1:17" ht="24" customHeight="1" x14ac:dyDescent="0.15">
      <c r="A12" s="314"/>
      <c r="B12" s="223" t="s">
        <v>18</v>
      </c>
      <c r="C12" s="315"/>
      <c r="D12" s="129">
        <v>59</v>
      </c>
      <c r="E12" s="182">
        <v>53</v>
      </c>
      <c r="F12" s="183">
        <v>481</v>
      </c>
      <c r="G12" s="123">
        <v>440</v>
      </c>
      <c r="H12" s="124">
        <v>255</v>
      </c>
      <c r="I12" s="122">
        <v>55</v>
      </c>
      <c r="J12" s="123">
        <v>471</v>
      </c>
      <c r="K12" s="123">
        <v>106</v>
      </c>
      <c r="L12" s="123">
        <v>653</v>
      </c>
      <c r="M12" s="124">
        <v>429</v>
      </c>
      <c r="N12" s="122">
        <v>108</v>
      </c>
      <c r="O12" s="123">
        <v>952</v>
      </c>
      <c r="P12" s="123">
        <v>1093</v>
      </c>
      <c r="Q12" s="184">
        <v>684</v>
      </c>
    </row>
    <row r="13" spans="1:17" ht="24" customHeight="1" x14ac:dyDescent="0.15">
      <c r="A13" s="314"/>
      <c r="B13" s="185"/>
      <c r="C13" s="186" t="s">
        <v>66</v>
      </c>
      <c r="D13" s="121">
        <v>85</v>
      </c>
      <c r="E13" s="122">
        <v>0</v>
      </c>
      <c r="F13" s="123">
        <v>13</v>
      </c>
      <c r="G13" s="123">
        <v>26</v>
      </c>
      <c r="H13" s="124">
        <v>20</v>
      </c>
      <c r="I13" s="122">
        <v>0</v>
      </c>
      <c r="J13" s="123">
        <v>10</v>
      </c>
      <c r="K13" s="123">
        <v>2</v>
      </c>
      <c r="L13" s="123">
        <v>36</v>
      </c>
      <c r="M13" s="124">
        <v>24</v>
      </c>
      <c r="N13" s="122">
        <v>0</v>
      </c>
      <c r="O13" s="123">
        <v>23</v>
      </c>
      <c r="P13" s="123">
        <v>62</v>
      </c>
      <c r="Q13" s="184">
        <v>44</v>
      </c>
    </row>
    <row r="14" spans="1:17" ht="24" customHeight="1" x14ac:dyDescent="0.15">
      <c r="A14" s="314"/>
      <c r="B14" s="302" t="s">
        <v>20</v>
      </c>
      <c r="C14" s="303"/>
      <c r="D14" s="129">
        <v>882</v>
      </c>
      <c r="E14" s="122">
        <v>9</v>
      </c>
      <c r="F14" s="123">
        <v>181</v>
      </c>
      <c r="G14" s="123">
        <v>214</v>
      </c>
      <c r="H14" s="124">
        <v>130</v>
      </c>
      <c r="I14" s="122">
        <v>10</v>
      </c>
      <c r="J14" s="123">
        <v>165</v>
      </c>
      <c r="K14" s="123">
        <v>28</v>
      </c>
      <c r="L14" s="123">
        <v>303</v>
      </c>
      <c r="M14" s="124">
        <v>207</v>
      </c>
      <c r="N14" s="122">
        <v>19</v>
      </c>
      <c r="O14" s="123">
        <v>346</v>
      </c>
      <c r="P14" s="123">
        <v>517</v>
      </c>
      <c r="Q14" s="184">
        <v>337</v>
      </c>
    </row>
    <row r="15" spans="1:17" ht="24" customHeight="1" x14ac:dyDescent="0.15">
      <c r="A15" s="314"/>
      <c r="B15" s="302" t="s">
        <v>21</v>
      </c>
      <c r="C15" s="303"/>
      <c r="D15" s="129">
        <v>1443</v>
      </c>
      <c r="E15" s="122">
        <v>13</v>
      </c>
      <c r="F15" s="123">
        <v>258</v>
      </c>
      <c r="G15" s="123">
        <v>387</v>
      </c>
      <c r="H15" s="124">
        <v>224</v>
      </c>
      <c r="I15" s="122">
        <v>17</v>
      </c>
      <c r="J15" s="123">
        <v>241</v>
      </c>
      <c r="K15" s="123">
        <v>46</v>
      </c>
      <c r="L15" s="123">
        <v>527</v>
      </c>
      <c r="M15" s="124">
        <v>360</v>
      </c>
      <c r="N15" s="122">
        <v>30</v>
      </c>
      <c r="O15" s="123">
        <v>499</v>
      </c>
      <c r="P15" s="123">
        <v>914</v>
      </c>
      <c r="Q15" s="184">
        <v>584</v>
      </c>
    </row>
    <row r="16" spans="1:17" ht="24" customHeight="1" x14ac:dyDescent="0.15">
      <c r="A16" s="314"/>
      <c r="B16" s="302" t="s">
        <v>22</v>
      </c>
      <c r="C16" s="303"/>
      <c r="D16" s="129">
        <v>504</v>
      </c>
      <c r="E16" s="122">
        <v>12</v>
      </c>
      <c r="F16" s="123">
        <v>126</v>
      </c>
      <c r="G16" s="123">
        <v>112</v>
      </c>
      <c r="H16" s="124">
        <v>48</v>
      </c>
      <c r="I16" s="122">
        <v>11</v>
      </c>
      <c r="J16" s="123">
        <v>105</v>
      </c>
      <c r="K16" s="123">
        <v>31</v>
      </c>
      <c r="L16" s="123">
        <v>138</v>
      </c>
      <c r="M16" s="124">
        <v>77</v>
      </c>
      <c r="N16" s="122">
        <v>23</v>
      </c>
      <c r="O16" s="123">
        <v>231</v>
      </c>
      <c r="P16" s="123">
        <v>250</v>
      </c>
      <c r="Q16" s="184">
        <v>125</v>
      </c>
    </row>
    <row r="17" spans="1:17" ht="24" customHeight="1" x14ac:dyDescent="0.15">
      <c r="A17" s="314"/>
      <c r="B17" s="302" t="s">
        <v>23</v>
      </c>
      <c r="C17" s="303"/>
      <c r="D17" s="129"/>
      <c r="E17" s="122">
        <v>0</v>
      </c>
      <c r="F17" s="123">
        <v>9</v>
      </c>
      <c r="G17" s="123">
        <v>33</v>
      </c>
      <c r="H17" s="124">
        <v>20</v>
      </c>
      <c r="I17" s="122">
        <v>0</v>
      </c>
      <c r="J17" s="123">
        <v>11</v>
      </c>
      <c r="K17" s="123">
        <v>0</v>
      </c>
      <c r="L17" s="123">
        <v>46</v>
      </c>
      <c r="M17" s="124">
        <v>30</v>
      </c>
      <c r="N17" s="122">
        <v>0</v>
      </c>
      <c r="O17" s="123">
        <v>20</v>
      </c>
      <c r="P17" s="123">
        <v>79</v>
      </c>
      <c r="Q17" s="184">
        <v>50</v>
      </c>
    </row>
    <row r="18" spans="1:17" ht="24" customHeight="1" x14ac:dyDescent="0.15">
      <c r="A18" s="314"/>
      <c r="B18" s="302" t="s">
        <v>24</v>
      </c>
      <c r="C18" s="303"/>
      <c r="D18" s="129">
        <v>2</v>
      </c>
      <c r="E18" s="122">
        <v>0</v>
      </c>
      <c r="F18" s="123">
        <v>0</v>
      </c>
      <c r="G18" s="123">
        <v>1</v>
      </c>
      <c r="H18" s="124">
        <v>1</v>
      </c>
      <c r="I18" s="122">
        <v>0</v>
      </c>
      <c r="J18" s="123">
        <v>0</v>
      </c>
      <c r="K18" s="123">
        <v>0</v>
      </c>
      <c r="L18" s="123">
        <v>1</v>
      </c>
      <c r="M18" s="124">
        <v>1</v>
      </c>
      <c r="N18" s="122">
        <v>0</v>
      </c>
      <c r="O18" s="123">
        <v>0</v>
      </c>
      <c r="P18" s="123">
        <v>2</v>
      </c>
      <c r="Q18" s="184">
        <v>2</v>
      </c>
    </row>
    <row r="19" spans="1:17" ht="24" customHeight="1" x14ac:dyDescent="0.15">
      <c r="A19" s="314"/>
      <c r="B19" s="302" t="s">
        <v>25</v>
      </c>
      <c r="C19" s="303"/>
      <c r="D19" s="112">
        <v>551</v>
      </c>
      <c r="E19" s="113">
        <v>6</v>
      </c>
      <c r="F19" s="114">
        <v>166</v>
      </c>
      <c r="G19" s="114">
        <v>138</v>
      </c>
      <c r="H19" s="115">
        <v>84</v>
      </c>
      <c r="I19" s="113">
        <v>5</v>
      </c>
      <c r="J19" s="114">
        <v>47</v>
      </c>
      <c r="K19" s="114">
        <v>14</v>
      </c>
      <c r="L19" s="114">
        <v>189</v>
      </c>
      <c r="M19" s="115">
        <v>118</v>
      </c>
      <c r="N19" s="113">
        <v>11</v>
      </c>
      <c r="O19" s="114">
        <v>213</v>
      </c>
      <c r="P19" s="114">
        <v>327</v>
      </c>
      <c r="Q19" s="181">
        <v>202</v>
      </c>
    </row>
    <row r="20" spans="1:17" ht="24" customHeight="1" x14ac:dyDescent="0.15">
      <c r="A20" s="313"/>
      <c r="B20" s="304" t="s">
        <v>26</v>
      </c>
      <c r="C20" s="305"/>
      <c r="D20" s="132">
        <v>31742</v>
      </c>
      <c r="E20" s="133">
        <v>1284</v>
      </c>
      <c r="F20" s="134">
        <v>7787</v>
      </c>
      <c r="G20" s="134">
        <v>5586</v>
      </c>
      <c r="H20" s="135">
        <v>3063</v>
      </c>
      <c r="I20" s="133">
        <v>1258</v>
      </c>
      <c r="J20" s="134">
        <v>7781</v>
      </c>
      <c r="K20" s="134">
        <v>2078</v>
      </c>
      <c r="L20" s="134">
        <v>8046</v>
      </c>
      <c r="M20" s="135">
        <v>5153</v>
      </c>
      <c r="N20" s="133">
        <v>2542</v>
      </c>
      <c r="O20" s="134">
        <v>15568</v>
      </c>
      <c r="P20" s="134">
        <v>13632</v>
      </c>
      <c r="Q20" s="187">
        <v>8216</v>
      </c>
    </row>
    <row r="21" spans="1:17" ht="24" customHeight="1" x14ac:dyDescent="0.15">
      <c r="A21" s="312" t="s">
        <v>57</v>
      </c>
      <c r="B21" s="300" t="s">
        <v>28</v>
      </c>
      <c r="C21" s="301"/>
      <c r="D21" s="139">
        <v>672</v>
      </c>
      <c r="E21" s="106">
        <v>14</v>
      </c>
      <c r="F21" s="107">
        <v>143</v>
      </c>
      <c r="G21" s="107">
        <v>171</v>
      </c>
      <c r="H21" s="108">
        <v>99</v>
      </c>
      <c r="I21" s="106">
        <v>16</v>
      </c>
      <c r="J21" s="107">
        <v>115</v>
      </c>
      <c r="K21" s="107">
        <v>27</v>
      </c>
      <c r="L21" s="107">
        <v>213</v>
      </c>
      <c r="M21" s="108">
        <v>151</v>
      </c>
      <c r="N21" s="106">
        <v>30</v>
      </c>
      <c r="O21" s="107">
        <v>258</v>
      </c>
      <c r="P21" s="107">
        <v>384</v>
      </c>
      <c r="Q21" s="178">
        <v>250</v>
      </c>
    </row>
    <row r="22" spans="1:17" ht="24" customHeight="1" x14ac:dyDescent="0.15">
      <c r="A22" s="313"/>
      <c r="B22" s="304" t="s">
        <v>26</v>
      </c>
      <c r="C22" s="305"/>
      <c r="D22" s="140">
        <v>672</v>
      </c>
      <c r="E22" s="141">
        <v>14</v>
      </c>
      <c r="F22" s="142">
        <v>143</v>
      </c>
      <c r="G22" s="142">
        <v>171</v>
      </c>
      <c r="H22" s="143">
        <v>99</v>
      </c>
      <c r="I22" s="141">
        <v>16</v>
      </c>
      <c r="J22" s="142">
        <v>115</v>
      </c>
      <c r="K22" s="142">
        <v>27</v>
      </c>
      <c r="L22" s="142">
        <v>213</v>
      </c>
      <c r="M22" s="143">
        <v>151</v>
      </c>
      <c r="N22" s="141">
        <v>30</v>
      </c>
      <c r="O22" s="142">
        <v>258</v>
      </c>
      <c r="P22" s="142">
        <v>384</v>
      </c>
      <c r="Q22" s="188">
        <v>250</v>
      </c>
    </row>
    <row r="23" spans="1:17" ht="24" customHeight="1" x14ac:dyDescent="0.15">
      <c r="A23" s="312" t="s">
        <v>29</v>
      </c>
      <c r="B23" s="300" t="s">
        <v>30</v>
      </c>
      <c r="C23" s="301"/>
      <c r="D23" s="147">
        <v>680</v>
      </c>
      <c r="E23" s="148">
        <v>7</v>
      </c>
      <c r="F23" s="148">
        <v>138</v>
      </c>
      <c r="G23" s="149">
        <v>172</v>
      </c>
      <c r="H23" s="150">
        <v>96</v>
      </c>
      <c r="I23" s="148">
        <v>11</v>
      </c>
      <c r="J23" s="149">
        <v>142</v>
      </c>
      <c r="K23" s="149">
        <v>39</v>
      </c>
      <c r="L23" s="149">
        <v>210</v>
      </c>
      <c r="M23" s="150">
        <v>138</v>
      </c>
      <c r="N23" s="148">
        <v>18</v>
      </c>
      <c r="O23" s="149">
        <v>280</v>
      </c>
      <c r="P23" s="149">
        <v>382</v>
      </c>
      <c r="Q23" s="189">
        <v>234</v>
      </c>
    </row>
    <row r="24" spans="1:17" ht="24" customHeight="1" x14ac:dyDescent="0.15">
      <c r="A24" s="314"/>
      <c r="B24" s="302" t="s">
        <v>31</v>
      </c>
      <c r="C24" s="303"/>
      <c r="D24" s="129">
        <v>1361</v>
      </c>
      <c r="E24" s="122">
        <v>36</v>
      </c>
      <c r="F24" s="122">
        <v>273</v>
      </c>
      <c r="G24" s="123">
        <v>332</v>
      </c>
      <c r="H24" s="124">
        <v>201</v>
      </c>
      <c r="I24" s="122">
        <v>34</v>
      </c>
      <c r="J24" s="123">
        <v>269</v>
      </c>
      <c r="K24" s="123">
        <v>58</v>
      </c>
      <c r="L24" s="123">
        <v>417</v>
      </c>
      <c r="M24" s="124">
        <v>287</v>
      </c>
      <c r="N24" s="122">
        <v>70</v>
      </c>
      <c r="O24" s="123">
        <v>542</v>
      </c>
      <c r="P24" s="123">
        <v>749</v>
      </c>
      <c r="Q24" s="184">
        <v>488</v>
      </c>
    </row>
    <row r="25" spans="1:17" ht="24" customHeight="1" x14ac:dyDescent="0.15">
      <c r="A25" s="313"/>
      <c r="B25" s="304" t="s">
        <v>26</v>
      </c>
      <c r="C25" s="305"/>
      <c r="D25" s="140">
        <v>2041</v>
      </c>
      <c r="E25" s="141">
        <v>43</v>
      </c>
      <c r="F25" s="142">
        <v>411</v>
      </c>
      <c r="G25" s="142">
        <v>504</v>
      </c>
      <c r="H25" s="143">
        <v>297</v>
      </c>
      <c r="I25" s="141">
        <v>45</v>
      </c>
      <c r="J25" s="142">
        <v>411</v>
      </c>
      <c r="K25" s="142">
        <v>97</v>
      </c>
      <c r="L25" s="142">
        <v>627</v>
      </c>
      <c r="M25" s="143">
        <v>425</v>
      </c>
      <c r="N25" s="141">
        <v>88</v>
      </c>
      <c r="O25" s="142">
        <v>822</v>
      </c>
      <c r="P25" s="142">
        <v>1131</v>
      </c>
      <c r="Q25" s="188">
        <v>722</v>
      </c>
    </row>
    <row r="26" spans="1:17" ht="24" customHeight="1" x14ac:dyDescent="0.15">
      <c r="A26" s="312" t="s">
        <v>32</v>
      </c>
      <c r="B26" s="300" t="s">
        <v>33</v>
      </c>
      <c r="C26" s="301"/>
      <c r="D26" s="112">
        <v>680</v>
      </c>
      <c r="E26" s="113">
        <v>18</v>
      </c>
      <c r="F26" s="114">
        <v>117</v>
      </c>
      <c r="G26" s="114">
        <v>184</v>
      </c>
      <c r="H26" s="115">
        <v>108</v>
      </c>
      <c r="I26" s="113">
        <v>14</v>
      </c>
      <c r="J26" s="114">
        <v>110</v>
      </c>
      <c r="K26" s="114">
        <v>21</v>
      </c>
      <c r="L26" s="114">
        <v>237</v>
      </c>
      <c r="M26" s="115">
        <v>167</v>
      </c>
      <c r="N26" s="113">
        <v>32</v>
      </c>
      <c r="O26" s="114">
        <v>227</v>
      </c>
      <c r="P26" s="114">
        <v>421</v>
      </c>
      <c r="Q26" s="181">
        <v>275</v>
      </c>
    </row>
    <row r="27" spans="1:17" ht="24" customHeight="1" x14ac:dyDescent="0.15">
      <c r="A27" s="314"/>
      <c r="B27" s="302" t="s">
        <v>34</v>
      </c>
      <c r="C27" s="303"/>
      <c r="D27" s="129">
        <v>389</v>
      </c>
      <c r="E27" s="122">
        <v>4</v>
      </c>
      <c r="F27" s="123">
        <v>81</v>
      </c>
      <c r="G27" s="123">
        <v>111</v>
      </c>
      <c r="H27" s="124">
        <v>65</v>
      </c>
      <c r="I27" s="122">
        <v>3</v>
      </c>
      <c r="J27" s="123">
        <v>56</v>
      </c>
      <c r="K27" s="123">
        <v>9</v>
      </c>
      <c r="L27" s="123">
        <v>134</v>
      </c>
      <c r="M27" s="124">
        <v>93</v>
      </c>
      <c r="N27" s="122">
        <v>7</v>
      </c>
      <c r="O27" s="123">
        <v>137</v>
      </c>
      <c r="P27" s="123">
        <v>245</v>
      </c>
      <c r="Q27" s="184">
        <v>158</v>
      </c>
    </row>
    <row r="28" spans="1:17" ht="24" customHeight="1" x14ac:dyDescent="0.15">
      <c r="A28" s="313"/>
      <c r="B28" s="304" t="s">
        <v>35</v>
      </c>
      <c r="C28" s="305"/>
      <c r="D28" s="132">
        <v>1069</v>
      </c>
      <c r="E28" s="154">
        <v>22</v>
      </c>
      <c r="F28" s="155">
        <v>198</v>
      </c>
      <c r="G28" s="155">
        <v>295</v>
      </c>
      <c r="H28" s="156">
        <v>173</v>
      </c>
      <c r="I28" s="154">
        <v>17</v>
      </c>
      <c r="J28" s="155">
        <v>166</v>
      </c>
      <c r="K28" s="155">
        <v>30</v>
      </c>
      <c r="L28" s="155">
        <v>371</v>
      </c>
      <c r="M28" s="156">
        <v>260</v>
      </c>
      <c r="N28" s="154">
        <v>39</v>
      </c>
      <c r="O28" s="155">
        <v>364</v>
      </c>
      <c r="P28" s="155">
        <v>666</v>
      </c>
      <c r="Q28" s="190">
        <v>433</v>
      </c>
    </row>
    <row r="29" spans="1:17" ht="24" customHeight="1" x14ac:dyDescent="0.15">
      <c r="A29" s="306" t="s">
        <v>36</v>
      </c>
      <c r="B29" s="300" t="s">
        <v>37</v>
      </c>
      <c r="C29" s="301"/>
      <c r="D29" s="112">
        <v>1567</v>
      </c>
      <c r="E29" s="113">
        <v>36</v>
      </c>
      <c r="F29" s="114">
        <v>325</v>
      </c>
      <c r="G29" s="114">
        <v>372</v>
      </c>
      <c r="H29" s="115">
        <v>223</v>
      </c>
      <c r="I29" s="113">
        <v>40</v>
      </c>
      <c r="J29" s="114">
        <v>299</v>
      </c>
      <c r="K29" s="114">
        <v>52</v>
      </c>
      <c r="L29" s="114">
        <v>495</v>
      </c>
      <c r="M29" s="115">
        <v>346</v>
      </c>
      <c r="N29" s="113">
        <v>76</v>
      </c>
      <c r="O29" s="114">
        <v>624</v>
      </c>
      <c r="P29" s="114">
        <v>867</v>
      </c>
      <c r="Q29" s="181">
        <v>569</v>
      </c>
    </row>
    <row r="30" spans="1:17" ht="24" customHeight="1" x14ac:dyDescent="0.15">
      <c r="A30" s="307"/>
      <c r="B30" s="302" t="s">
        <v>38</v>
      </c>
      <c r="C30" s="303"/>
      <c r="D30" s="129">
        <v>377</v>
      </c>
      <c r="E30" s="122">
        <v>6</v>
      </c>
      <c r="F30" s="123">
        <v>51</v>
      </c>
      <c r="G30" s="123">
        <v>120</v>
      </c>
      <c r="H30" s="124">
        <v>70</v>
      </c>
      <c r="I30" s="122">
        <v>7</v>
      </c>
      <c r="J30" s="123">
        <v>52</v>
      </c>
      <c r="K30" s="123">
        <v>11</v>
      </c>
      <c r="L30" s="123">
        <v>141</v>
      </c>
      <c r="M30" s="124">
        <v>93</v>
      </c>
      <c r="N30" s="122">
        <v>13</v>
      </c>
      <c r="O30" s="123">
        <v>103</v>
      </c>
      <c r="P30" s="123">
        <v>261</v>
      </c>
      <c r="Q30" s="184">
        <v>163</v>
      </c>
    </row>
    <row r="31" spans="1:17" ht="24" customHeight="1" x14ac:dyDescent="0.15">
      <c r="A31" s="308"/>
      <c r="B31" s="304" t="s">
        <v>35</v>
      </c>
      <c r="C31" s="305"/>
      <c r="D31" s="132">
        <v>1944</v>
      </c>
      <c r="E31" s="154">
        <v>42</v>
      </c>
      <c r="F31" s="155">
        <v>376</v>
      </c>
      <c r="G31" s="155">
        <v>492</v>
      </c>
      <c r="H31" s="156">
        <v>293</v>
      </c>
      <c r="I31" s="154">
        <v>47</v>
      </c>
      <c r="J31" s="155">
        <v>351</v>
      </c>
      <c r="K31" s="155">
        <v>63</v>
      </c>
      <c r="L31" s="155">
        <v>636</v>
      </c>
      <c r="M31" s="156">
        <v>439</v>
      </c>
      <c r="N31" s="154">
        <v>89</v>
      </c>
      <c r="O31" s="155">
        <v>727</v>
      </c>
      <c r="P31" s="155">
        <v>1128</v>
      </c>
      <c r="Q31" s="190">
        <v>732</v>
      </c>
    </row>
    <row r="32" spans="1:17" ht="24" customHeight="1" x14ac:dyDescent="0.15">
      <c r="A32" s="297" t="s">
        <v>39</v>
      </c>
      <c r="B32" s="300" t="s">
        <v>40</v>
      </c>
      <c r="C32" s="301"/>
      <c r="D32" s="112">
        <v>742</v>
      </c>
      <c r="E32" s="113">
        <v>14</v>
      </c>
      <c r="F32" s="114">
        <v>156</v>
      </c>
      <c r="G32" s="114">
        <v>184</v>
      </c>
      <c r="H32" s="115">
        <v>101</v>
      </c>
      <c r="I32" s="113">
        <v>11</v>
      </c>
      <c r="J32" s="114">
        <v>129</v>
      </c>
      <c r="K32" s="114">
        <v>21</v>
      </c>
      <c r="L32" s="114">
        <v>248</v>
      </c>
      <c r="M32" s="115">
        <v>170</v>
      </c>
      <c r="N32" s="113">
        <v>25</v>
      </c>
      <c r="O32" s="114">
        <v>285</v>
      </c>
      <c r="P32" s="114">
        <v>432</v>
      </c>
      <c r="Q32" s="181">
        <v>271</v>
      </c>
    </row>
    <row r="33" spans="1:17" ht="24" customHeight="1" x14ac:dyDescent="0.15">
      <c r="A33" s="298"/>
      <c r="B33" s="302" t="s">
        <v>41</v>
      </c>
      <c r="C33" s="303"/>
      <c r="D33" s="129">
        <v>505</v>
      </c>
      <c r="E33" s="122">
        <v>14</v>
      </c>
      <c r="F33" s="123">
        <v>95</v>
      </c>
      <c r="G33" s="123">
        <v>138</v>
      </c>
      <c r="H33" s="124">
        <v>83</v>
      </c>
      <c r="I33" s="122">
        <v>11</v>
      </c>
      <c r="J33" s="123">
        <v>85</v>
      </c>
      <c r="K33" s="123">
        <v>11</v>
      </c>
      <c r="L33" s="123">
        <v>162</v>
      </c>
      <c r="M33" s="124">
        <v>110</v>
      </c>
      <c r="N33" s="122">
        <v>25</v>
      </c>
      <c r="O33" s="123">
        <v>180</v>
      </c>
      <c r="P33" s="123">
        <v>300</v>
      </c>
      <c r="Q33" s="184">
        <v>193</v>
      </c>
    </row>
    <row r="34" spans="1:17" ht="24" customHeight="1" x14ac:dyDescent="0.15">
      <c r="A34" s="299"/>
      <c r="B34" s="304" t="s">
        <v>35</v>
      </c>
      <c r="C34" s="305"/>
      <c r="D34" s="132">
        <v>1247</v>
      </c>
      <c r="E34" s="154">
        <v>28</v>
      </c>
      <c r="F34" s="155">
        <v>251</v>
      </c>
      <c r="G34" s="155">
        <v>322</v>
      </c>
      <c r="H34" s="156">
        <v>184</v>
      </c>
      <c r="I34" s="154">
        <v>22</v>
      </c>
      <c r="J34" s="155">
        <v>214</v>
      </c>
      <c r="K34" s="155">
        <v>32</v>
      </c>
      <c r="L34" s="155">
        <v>410</v>
      </c>
      <c r="M34" s="156">
        <v>280</v>
      </c>
      <c r="N34" s="154">
        <v>50</v>
      </c>
      <c r="O34" s="155">
        <v>465</v>
      </c>
      <c r="P34" s="155">
        <v>732</v>
      </c>
      <c r="Q34" s="190">
        <v>464</v>
      </c>
    </row>
    <row r="35" spans="1:17" ht="24" customHeight="1" x14ac:dyDescent="0.15">
      <c r="A35" s="306" t="s">
        <v>42</v>
      </c>
      <c r="B35" s="300" t="s">
        <v>43</v>
      </c>
      <c r="C35" s="301"/>
      <c r="D35" s="139">
        <v>647</v>
      </c>
      <c r="E35" s="106">
        <v>12</v>
      </c>
      <c r="F35" s="107">
        <v>122</v>
      </c>
      <c r="G35" s="107">
        <v>168</v>
      </c>
      <c r="H35" s="108">
        <v>104</v>
      </c>
      <c r="I35" s="106">
        <v>10</v>
      </c>
      <c r="J35" s="107">
        <v>102</v>
      </c>
      <c r="K35" s="107">
        <v>14</v>
      </c>
      <c r="L35" s="107">
        <v>233</v>
      </c>
      <c r="M35" s="108">
        <v>158</v>
      </c>
      <c r="N35" s="106">
        <v>22</v>
      </c>
      <c r="O35" s="107">
        <v>224</v>
      </c>
      <c r="P35" s="107">
        <v>401</v>
      </c>
      <c r="Q35" s="178">
        <v>262</v>
      </c>
    </row>
    <row r="36" spans="1:17" ht="24" customHeight="1" x14ac:dyDescent="0.15">
      <c r="A36" s="307"/>
      <c r="B36" s="302" t="s">
        <v>44</v>
      </c>
      <c r="C36" s="303"/>
      <c r="D36" s="129">
        <v>581</v>
      </c>
      <c r="E36" s="122">
        <v>12</v>
      </c>
      <c r="F36" s="123">
        <v>102</v>
      </c>
      <c r="G36" s="123">
        <v>159</v>
      </c>
      <c r="H36" s="124">
        <v>82</v>
      </c>
      <c r="I36" s="122">
        <v>12</v>
      </c>
      <c r="J36" s="123">
        <v>102</v>
      </c>
      <c r="K36" s="123">
        <v>21</v>
      </c>
      <c r="L36" s="123">
        <v>194</v>
      </c>
      <c r="M36" s="124">
        <v>121</v>
      </c>
      <c r="N36" s="122">
        <v>24</v>
      </c>
      <c r="O36" s="123">
        <v>204</v>
      </c>
      <c r="P36" s="123">
        <v>353</v>
      </c>
      <c r="Q36" s="184">
        <v>203</v>
      </c>
    </row>
    <row r="37" spans="1:17" ht="24" customHeight="1" x14ac:dyDescent="0.15">
      <c r="A37" s="308"/>
      <c r="B37" s="304" t="s">
        <v>35</v>
      </c>
      <c r="C37" s="305"/>
      <c r="D37" s="132">
        <v>1228</v>
      </c>
      <c r="E37" s="154">
        <v>24</v>
      </c>
      <c r="F37" s="155">
        <v>224</v>
      </c>
      <c r="G37" s="155">
        <v>327</v>
      </c>
      <c r="H37" s="156">
        <v>186</v>
      </c>
      <c r="I37" s="154">
        <v>22</v>
      </c>
      <c r="J37" s="155">
        <v>204</v>
      </c>
      <c r="K37" s="155">
        <v>35</v>
      </c>
      <c r="L37" s="155">
        <v>427</v>
      </c>
      <c r="M37" s="156">
        <v>279</v>
      </c>
      <c r="N37" s="154">
        <v>46</v>
      </c>
      <c r="O37" s="155">
        <v>428</v>
      </c>
      <c r="P37" s="155">
        <v>754</v>
      </c>
      <c r="Q37" s="190">
        <v>465</v>
      </c>
    </row>
    <row r="38" spans="1:17" ht="24" customHeight="1" thickBot="1" x14ac:dyDescent="0.2">
      <c r="A38" s="309" t="s">
        <v>45</v>
      </c>
      <c r="B38" s="310"/>
      <c r="C38" s="311"/>
      <c r="D38" s="191">
        <v>39943</v>
      </c>
      <c r="E38" s="192">
        <v>1457</v>
      </c>
      <c r="F38" s="193">
        <v>9390</v>
      </c>
      <c r="G38" s="193">
        <v>7697</v>
      </c>
      <c r="H38" s="194">
        <v>4295</v>
      </c>
      <c r="I38" s="192">
        <v>1427</v>
      </c>
      <c r="J38" s="193">
        <v>9242</v>
      </c>
      <c r="K38" s="193">
        <v>2362</v>
      </c>
      <c r="L38" s="193">
        <v>10730</v>
      </c>
      <c r="M38" s="194">
        <v>6987</v>
      </c>
      <c r="N38" s="192">
        <v>2884</v>
      </c>
      <c r="O38" s="193">
        <v>18632</v>
      </c>
      <c r="P38" s="193">
        <v>18427</v>
      </c>
      <c r="Q38" s="195">
        <v>11282</v>
      </c>
    </row>
    <row r="39" spans="1:17" s="196" customFormat="1" ht="27" customHeight="1" x14ac:dyDescent="0.15">
      <c r="A39" s="203" t="s">
        <v>59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</row>
  </sheetData>
  <sheetProtection sheet="1" objects="1" scenarios="1"/>
  <mergeCells count="53">
    <mergeCell ref="A39:Q39"/>
    <mergeCell ref="A32:A34"/>
    <mergeCell ref="B32:C32"/>
    <mergeCell ref="B33:C33"/>
    <mergeCell ref="B34:C34"/>
    <mergeCell ref="A35:A37"/>
    <mergeCell ref="B35:C35"/>
    <mergeCell ref="B36:C36"/>
    <mergeCell ref="B37:C37"/>
    <mergeCell ref="A29:A31"/>
    <mergeCell ref="B29:C29"/>
    <mergeCell ref="B30:C30"/>
    <mergeCell ref="B31:C31"/>
    <mergeCell ref="A38:C38"/>
    <mergeCell ref="A21:A22"/>
    <mergeCell ref="B21:C21"/>
    <mergeCell ref="B22:C22"/>
    <mergeCell ref="A26:A28"/>
    <mergeCell ref="B26:C26"/>
    <mergeCell ref="B27:C27"/>
    <mergeCell ref="B28:C28"/>
    <mergeCell ref="A23:A25"/>
    <mergeCell ref="B23:C23"/>
    <mergeCell ref="B24:C24"/>
    <mergeCell ref="B25:C25"/>
    <mergeCell ref="A7:A20"/>
    <mergeCell ref="B7:C7"/>
    <mergeCell ref="B8:C8"/>
    <mergeCell ref="B11:C11"/>
    <mergeCell ref="B12:C12"/>
    <mergeCell ref="B14:C14"/>
    <mergeCell ref="B15:C15"/>
    <mergeCell ref="B16:C16"/>
    <mergeCell ref="B17:C17"/>
    <mergeCell ref="B18:C18"/>
    <mergeCell ref="B19:C19"/>
    <mergeCell ref="B20:C20"/>
    <mergeCell ref="P5:P6"/>
    <mergeCell ref="A1:Q1"/>
    <mergeCell ref="A3:C6"/>
    <mergeCell ref="D3:D6"/>
    <mergeCell ref="E3:Q3"/>
    <mergeCell ref="E4:H4"/>
    <mergeCell ref="I4:M4"/>
    <mergeCell ref="N4:Q4"/>
    <mergeCell ref="E5:E6"/>
    <mergeCell ref="F5:F6"/>
    <mergeCell ref="G5:G6"/>
    <mergeCell ref="I5:I6"/>
    <mergeCell ref="J5:J6"/>
    <mergeCell ref="L5:L6"/>
    <mergeCell ref="N5:N6"/>
    <mergeCell ref="O5:O6"/>
  </mergeCells>
  <phoneticPr fontId="3"/>
  <pageMargins left="0.55118110236220474" right="0.39370078740157483" top="0.59055118110236227" bottom="0.39370078740157483" header="0.31496062992125984" footer="0.31496062992125984"/>
  <pageSetup paperSize="9" scale="82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CD12-AAD8-4D28-AA38-6B945E151E48}">
  <sheetPr>
    <tabColor rgb="FF00B0F0"/>
  </sheetPr>
  <dimension ref="A1:S41"/>
  <sheetViews>
    <sheetView topLeftCell="A3" zoomScale="115" zoomScaleNormal="115" workbookViewId="0">
      <selection activeCell="V18" sqref="V18"/>
    </sheetView>
  </sheetViews>
  <sheetFormatPr defaultRowHeight="12" x14ac:dyDescent="0.15"/>
  <cols>
    <col min="1" max="1" width="8.5703125" bestFit="1" customWidth="1"/>
    <col min="2" max="2" width="2.140625" customWidth="1"/>
    <col min="3" max="3" width="11.7109375" customWidth="1"/>
    <col min="4" max="4" width="9.5703125" style="93" customWidth="1"/>
    <col min="5" max="5" width="1.5703125" style="93" customWidth="1"/>
    <col min="6" max="6" width="5.42578125" style="8" customWidth="1"/>
    <col min="7" max="7" width="1.42578125" style="8" customWidth="1"/>
    <col min="8" max="8" width="9.85546875" customWidth="1"/>
    <col min="9" max="9" width="1.5703125" customWidth="1"/>
    <col min="10" max="10" width="7" style="8" customWidth="1"/>
    <col min="11" max="11" width="1.42578125" style="8" customWidth="1"/>
    <col min="12" max="12" width="9.7109375" customWidth="1"/>
    <col min="13" max="13" width="1.85546875" customWidth="1"/>
    <col min="14" max="14" width="6.28515625" style="8" customWidth="1"/>
    <col min="15" max="15" width="1.5703125" style="8" customWidth="1"/>
    <col min="16" max="16" width="9.5703125" customWidth="1"/>
    <col min="17" max="17" width="1.7109375" style="94" customWidth="1"/>
    <col min="18" max="18" width="7" style="8" customWidth="1"/>
    <col min="19" max="19" width="1.7109375" style="95" customWidth="1"/>
    <col min="20" max="20" width="6.85546875" customWidth="1"/>
    <col min="21" max="39" width="7.7109375" customWidth="1"/>
  </cols>
  <sheetData>
    <row r="1" spans="1:19" s="3" customFormat="1" ht="25.5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"/>
    </row>
    <row r="2" spans="1:19" ht="18.75" customHeight="1" x14ac:dyDescent="0.15">
      <c r="A2" s="4"/>
      <c r="B2" s="4"/>
      <c r="C2" s="4"/>
      <c r="D2" s="5"/>
      <c r="E2" s="5"/>
      <c r="F2" s="6"/>
      <c r="G2" s="6"/>
      <c r="H2" s="7"/>
      <c r="I2" s="7"/>
      <c r="J2" s="7"/>
      <c r="K2" s="7"/>
      <c r="L2" s="7"/>
      <c r="M2" s="7"/>
      <c r="O2" s="9"/>
      <c r="P2" s="9"/>
      <c r="Q2" s="9"/>
      <c r="R2" s="10" t="s">
        <v>73</v>
      </c>
      <c r="S2" s="11"/>
    </row>
    <row r="3" spans="1:19" ht="18.75" customHeight="1" x14ac:dyDescent="0.15">
      <c r="A3" s="4"/>
      <c r="B3" s="4"/>
      <c r="C3" s="4"/>
      <c r="D3" s="5"/>
      <c r="E3" s="5"/>
      <c r="F3" s="6"/>
      <c r="G3" s="6"/>
      <c r="H3" s="225" t="s">
        <v>1</v>
      </c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12"/>
    </row>
    <row r="4" spans="1:19" ht="18.75" customHeight="1" x14ac:dyDescent="0.15">
      <c r="A4" s="226" t="s">
        <v>2</v>
      </c>
      <c r="B4" s="227"/>
      <c r="C4" s="228"/>
      <c r="D4" s="226" t="s">
        <v>3</v>
      </c>
      <c r="E4" s="227"/>
      <c r="F4" s="227"/>
      <c r="G4" s="228"/>
      <c r="H4" s="235" t="s">
        <v>4</v>
      </c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8.75" customHeight="1" x14ac:dyDescent="0.15">
      <c r="A5" s="229"/>
      <c r="B5" s="230"/>
      <c r="C5" s="231"/>
      <c r="D5" s="232"/>
      <c r="E5" s="233"/>
      <c r="F5" s="233"/>
      <c r="G5" s="234"/>
      <c r="H5" s="238" t="s">
        <v>5</v>
      </c>
      <c r="I5" s="239"/>
      <c r="J5" s="239"/>
      <c r="K5" s="240"/>
      <c r="L5" s="241" t="s">
        <v>6</v>
      </c>
      <c r="M5" s="242"/>
      <c r="N5" s="242"/>
      <c r="O5" s="243"/>
      <c r="P5" s="244" t="s">
        <v>7</v>
      </c>
      <c r="Q5" s="245"/>
      <c r="R5" s="245"/>
      <c r="S5" s="246"/>
    </row>
    <row r="6" spans="1:19" ht="21" customHeight="1" x14ac:dyDescent="0.15">
      <c r="A6" s="220" t="s">
        <v>8</v>
      </c>
      <c r="B6" s="207" t="s">
        <v>9</v>
      </c>
      <c r="C6" s="208"/>
      <c r="D6" s="13">
        <v>7195</v>
      </c>
      <c r="E6" s="14" t="s">
        <v>10</v>
      </c>
      <c r="F6" s="15">
        <v>159</v>
      </c>
      <c r="G6" s="16" t="s">
        <v>11</v>
      </c>
      <c r="H6" s="17">
        <v>6089</v>
      </c>
      <c r="I6" s="18" t="s">
        <v>12</v>
      </c>
      <c r="J6" s="19">
        <v>52</v>
      </c>
      <c r="K6" s="20" t="s">
        <v>13</v>
      </c>
      <c r="L6" s="17">
        <v>7271</v>
      </c>
      <c r="M6" s="18" t="s">
        <v>12</v>
      </c>
      <c r="N6" s="19">
        <v>151</v>
      </c>
      <c r="O6" s="20" t="s">
        <v>13</v>
      </c>
      <c r="P6" s="17">
        <v>13360</v>
      </c>
      <c r="Q6" s="18" t="s">
        <v>12</v>
      </c>
      <c r="R6" s="19">
        <v>203</v>
      </c>
      <c r="S6" s="20" t="s">
        <v>13</v>
      </c>
    </row>
    <row r="7" spans="1:19" ht="21" customHeight="1" x14ac:dyDescent="0.15">
      <c r="A7" s="221"/>
      <c r="B7" s="223" t="s">
        <v>14</v>
      </c>
      <c r="C7" s="210"/>
      <c r="D7" s="21">
        <v>5034</v>
      </c>
      <c r="E7" s="22" t="s">
        <v>12</v>
      </c>
      <c r="F7" s="23">
        <v>116</v>
      </c>
      <c r="G7" s="24" t="s">
        <v>13</v>
      </c>
      <c r="H7" s="25">
        <v>4297</v>
      </c>
      <c r="I7" s="26" t="s">
        <v>12</v>
      </c>
      <c r="J7" s="27">
        <v>92</v>
      </c>
      <c r="K7" s="28" t="s">
        <v>13</v>
      </c>
      <c r="L7" s="29">
        <v>4868</v>
      </c>
      <c r="M7" s="30" t="s">
        <v>12</v>
      </c>
      <c r="N7" s="31">
        <v>49</v>
      </c>
      <c r="O7" s="32" t="s">
        <v>13</v>
      </c>
      <c r="P7" s="33">
        <v>9165</v>
      </c>
      <c r="Q7" s="34" t="s">
        <v>12</v>
      </c>
      <c r="R7" s="35">
        <v>141</v>
      </c>
      <c r="S7" s="36" t="s">
        <v>13</v>
      </c>
    </row>
    <row r="8" spans="1:19" ht="21" customHeight="1" x14ac:dyDescent="0.15">
      <c r="A8" s="221"/>
      <c r="B8" s="37"/>
      <c r="C8" s="38" t="s">
        <v>15</v>
      </c>
      <c r="D8" s="39">
        <v>956</v>
      </c>
      <c r="E8" s="40" t="s">
        <v>12</v>
      </c>
      <c r="F8" s="41">
        <v>14</v>
      </c>
      <c r="G8" s="42" t="s">
        <v>13</v>
      </c>
      <c r="H8" s="33">
        <v>779</v>
      </c>
      <c r="I8" s="34" t="s">
        <v>12</v>
      </c>
      <c r="J8" s="35">
        <v>4</v>
      </c>
      <c r="K8" s="36" t="s">
        <v>13</v>
      </c>
      <c r="L8" s="29">
        <v>846</v>
      </c>
      <c r="M8" s="43" t="s">
        <v>12</v>
      </c>
      <c r="N8" s="44">
        <v>14</v>
      </c>
      <c r="O8" s="45" t="s">
        <v>13</v>
      </c>
      <c r="P8" s="25">
        <v>1625</v>
      </c>
      <c r="Q8" s="26" t="s">
        <v>12</v>
      </c>
      <c r="R8" s="27">
        <v>18</v>
      </c>
      <c r="S8" s="28" t="s">
        <v>13</v>
      </c>
    </row>
    <row r="9" spans="1:19" ht="21" customHeight="1" x14ac:dyDescent="0.15">
      <c r="A9" s="221"/>
      <c r="B9" s="46"/>
      <c r="C9" s="38" t="s">
        <v>16</v>
      </c>
      <c r="D9" s="39">
        <v>590</v>
      </c>
      <c r="E9" s="40" t="s">
        <v>12</v>
      </c>
      <c r="F9" s="41">
        <v>20</v>
      </c>
      <c r="G9" s="42" t="s">
        <v>13</v>
      </c>
      <c r="H9" s="33">
        <v>485</v>
      </c>
      <c r="I9" s="34" t="s">
        <v>12</v>
      </c>
      <c r="J9" s="35">
        <v>6</v>
      </c>
      <c r="K9" s="36" t="s">
        <v>13</v>
      </c>
      <c r="L9" s="29">
        <v>537</v>
      </c>
      <c r="M9" s="43" t="s">
        <v>12</v>
      </c>
      <c r="N9" s="44">
        <v>16</v>
      </c>
      <c r="O9" s="45" t="s">
        <v>13</v>
      </c>
      <c r="P9" s="25">
        <v>1022</v>
      </c>
      <c r="Q9" s="26" t="s">
        <v>12</v>
      </c>
      <c r="R9" s="27">
        <v>22</v>
      </c>
      <c r="S9" s="28" t="s">
        <v>13</v>
      </c>
    </row>
    <row r="10" spans="1:19" ht="21" customHeight="1" x14ac:dyDescent="0.15">
      <c r="A10" s="221"/>
      <c r="B10" s="223" t="s">
        <v>17</v>
      </c>
      <c r="C10" s="210"/>
      <c r="D10" s="39">
        <v>1847</v>
      </c>
      <c r="E10" s="40" t="s">
        <v>12</v>
      </c>
      <c r="F10" s="41">
        <v>23</v>
      </c>
      <c r="G10" s="42" t="s">
        <v>13</v>
      </c>
      <c r="H10" s="33">
        <v>1611</v>
      </c>
      <c r="I10" s="34" t="s">
        <v>12</v>
      </c>
      <c r="J10" s="35">
        <v>13</v>
      </c>
      <c r="K10" s="36" t="s">
        <v>13</v>
      </c>
      <c r="L10" s="29">
        <v>1938</v>
      </c>
      <c r="M10" s="43" t="s">
        <v>12</v>
      </c>
      <c r="N10" s="44">
        <v>15</v>
      </c>
      <c r="O10" s="45" t="s">
        <v>13</v>
      </c>
      <c r="P10" s="25">
        <v>3549</v>
      </c>
      <c r="Q10" s="26" t="s">
        <v>12</v>
      </c>
      <c r="R10" s="27">
        <v>28</v>
      </c>
      <c r="S10" s="28" t="s">
        <v>13</v>
      </c>
    </row>
    <row r="11" spans="1:19" ht="21" customHeight="1" x14ac:dyDescent="0.15">
      <c r="A11" s="221"/>
      <c r="B11" s="223" t="s">
        <v>18</v>
      </c>
      <c r="C11" s="210"/>
      <c r="D11" s="21">
        <v>1229</v>
      </c>
      <c r="E11" s="22" t="s">
        <v>12</v>
      </c>
      <c r="F11" s="23">
        <v>10</v>
      </c>
      <c r="G11" s="24" t="s">
        <v>13</v>
      </c>
      <c r="H11" s="25">
        <v>971</v>
      </c>
      <c r="I11" s="26" t="s">
        <v>12</v>
      </c>
      <c r="J11" s="27">
        <v>9</v>
      </c>
      <c r="K11" s="28" t="s">
        <v>13</v>
      </c>
      <c r="L11" s="29">
        <v>1170</v>
      </c>
      <c r="M11" s="43" t="s">
        <v>12</v>
      </c>
      <c r="N11" s="44">
        <v>6</v>
      </c>
      <c r="O11" s="45" t="s">
        <v>13</v>
      </c>
      <c r="P11" s="25">
        <v>2141</v>
      </c>
      <c r="Q11" s="26" t="s">
        <v>12</v>
      </c>
      <c r="R11" s="27">
        <v>15</v>
      </c>
      <c r="S11" s="28" t="s">
        <v>13</v>
      </c>
    </row>
    <row r="12" spans="1:19" ht="21" customHeight="1" x14ac:dyDescent="0.15">
      <c r="A12" s="221"/>
      <c r="B12" s="46"/>
      <c r="C12" s="47" t="s">
        <v>19</v>
      </c>
      <c r="D12" s="21">
        <v>54</v>
      </c>
      <c r="E12" s="22" t="s">
        <v>12</v>
      </c>
      <c r="F12" s="23">
        <v>0</v>
      </c>
      <c r="G12" s="24" t="s">
        <v>13</v>
      </c>
      <c r="H12" s="25">
        <v>39</v>
      </c>
      <c r="I12" s="26" t="s">
        <v>12</v>
      </c>
      <c r="J12" s="27">
        <v>0</v>
      </c>
      <c r="K12" s="28" t="s">
        <v>13</v>
      </c>
      <c r="L12" s="29">
        <v>46</v>
      </c>
      <c r="M12" s="43" t="s">
        <v>12</v>
      </c>
      <c r="N12" s="44">
        <v>0</v>
      </c>
      <c r="O12" s="45" t="s">
        <v>13</v>
      </c>
      <c r="P12" s="25">
        <v>85</v>
      </c>
      <c r="Q12" s="26" t="s">
        <v>12</v>
      </c>
      <c r="R12" s="27">
        <v>0</v>
      </c>
      <c r="S12" s="28" t="s">
        <v>13</v>
      </c>
    </row>
    <row r="13" spans="1:19" ht="21" customHeight="1" x14ac:dyDescent="0.15">
      <c r="A13" s="221"/>
      <c r="B13" s="209" t="s">
        <v>20</v>
      </c>
      <c r="C13" s="210"/>
      <c r="D13" s="21">
        <v>506</v>
      </c>
      <c r="E13" s="22" t="s">
        <v>12</v>
      </c>
      <c r="F13" s="23">
        <v>0</v>
      </c>
      <c r="G13" s="24" t="s">
        <v>13</v>
      </c>
      <c r="H13" s="25">
        <v>403</v>
      </c>
      <c r="I13" s="26" t="s">
        <v>12</v>
      </c>
      <c r="J13" s="27">
        <v>0</v>
      </c>
      <c r="K13" s="28" t="s">
        <v>13</v>
      </c>
      <c r="L13" s="29">
        <v>477</v>
      </c>
      <c r="M13" s="43" t="s">
        <v>12</v>
      </c>
      <c r="N13" s="44">
        <v>2</v>
      </c>
      <c r="O13" s="45" t="s">
        <v>13</v>
      </c>
      <c r="P13" s="25">
        <v>880</v>
      </c>
      <c r="Q13" s="26" t="s">
        <v>12</v>
      </c>
      <c r="R13" s="27">
        <v>2</v>
      </c>
      <c r="S13" s="28" t="s">
        <v>13</v>
      </c>
    </row>
    <row r="14" spans="1:19" ht="21" customHeight="1" x14ac:dyDescent="0.15">
      <c r="A14" s="221"/>
      <c r="B14" s="209" t="s">
        <v>21</v>
      </c>
      <c r="C14" s="210"/>
      <c r="D14" s="21">
        <v>833</v>
      </c>
      <c r="E14" s="22" t="s">
        <v>12</v>
      </c>
      <c r="F14" s="23">
        <v>9</v>
      </c>
      <c r="G14" s="24" t="s">
        <v>13</v>
      </c>
      <c r="H14" s="25">
        <v>658</v>
      </c>
      <c r="I14" s="26" t="s">
        <v>12</v>
      </c>
      <c r="J14" s="27">
        <v>1</v>
      </c>
      <c r="K14" s="28" t="s">
        <v>13</v>
      </c>
      <c r="L14" s="29">
        <v>780</v>
      </c>
      <c r="M14" s="43" t="s">
        <v>12</v>
      </c>
      <c r="N14" s="44">
        <v>10</v>
      </c>
      <c r="O14" s="45" t="s">
        <v>13</v>
      </c>
      <c r="P14" s="25">
        <v>1438</v>
      </c>
      <c r="Q14" s="26" t="s">
        <v>12</v>
      </c>
      <c r="R14" s="27">
        <v>11</v>
      </c>
      <c r="S14" s="28" t="s">
        <v>13</v>
      </c>
    </row>
    <row r="15" spans="1:19" ht="21" customHeight="1" x14ac:dyDescent="0.15">
      <c r="A15" s="221"/>
      <c r="B15" s="209" t="s">
        <v>22</v>
      </c>
      <c r="C15" s="210"/>
      <c r="D15" s="21">
        <v>246</v>
      </c>
      <c r="E15" s="22" t="s">
        <v>12</v>
      </c>
      <c r="F15" s="23">
        <v>0</v>
      </c>
      <c r="G15" s="24" t="s">
        <v>13</v>
      </c>
      <c r="H15" s="25">
        <v>253</v>
      </c>
      <c r="I15" s="26" t="s">
        <v>12</v>
      </c>
      <c r="J15" s="27">
        <v>0</v>
      </c>
      <c r="K15" s="28" t="s">
        <v>13</v>
      </c>
      <c r="L15" s="29">
        <v>252</v>
      </c>
      <c r="M15" s="43" t="s">
        <v>12</v>
      </c>
      <c r="N15" s="44">
        <v>0</v>
      </c>
      <c r="O15" s="45" t="s">
        <v>13</v>
      </c>
      <c r="P15" s="25">
        <v>505</v>
      </c>
      <c r="Q15" s="26" t="s">
        <v>12</v>
      </c>
      <c r="R15" s="27">
        <v>0</v>
      </c>
      <c r="S15" s="28" t="s">
        <v>13</v>
      </c>
    </row>
    <row r="16" spans="1:19" ht="21" customHeight="1" x14ac:dyDescent="0.15">
      <c r="A16" s="221"/>
      <c r="B16" s="209" t="s">
        <v>23</v>
      </c>
      <c r="C16" s="210"/>
      <c r="D16" s="21">
        <v>56</v>
      </c>
      <c r="E16" s="22" t="s">
        <v>12</v>
      </c>
      <c r="F16" s="23">
        <v>0</v>
      </c>
      <c r="G16" s="24" t="s">
        <v>13</v>
      </c>
      <c r="H16" s="25">
        <v>42</v>
      </c>
      <c r="I16" s="26" t="s">
        <v>12</v>
      </c>
      <c r="J16" s="27">
        <v>0</v>
      </c>
      <c r="K16" s="28" t="s">
        <v>13</v>
      </c>
      <c r="L16" s="29">
        <v>57</v>
      </c>
      <c r="M16" s="43" t="s">
        <v>12</v>
      </c>
      <c r="N16" s="44">
        <v>0</v>
      </c>
      <c r="O16" s="45" t="s">
        <v>13</v>
      </c>
      <c r="P16" s="25">
        <v>99</v>
      </c>
      <c r="Q16" s="26" t="s">
        <v>12</v>
      </c>
      <c r="R16" s="27">
        <v>0</v>
      </c>
      <c r="S16" s="28" t="s">
        <v>13</v>
      </c>
    </row>
    <row r="17" spans="1:19" ht="21" customHeight="1" x14ac:dyDescent="0.15">
      <c r="A17" s="221"/>
      <c r="B17" s="209" t="s">
        <v>24</v>
      </c>
      <c r="C17" s="210"/>
      <c r="D17" s="21">
        <v>1</v>
      </c>
      <c r="E17" s="22" t="s">
        <v>12</v>
      </c>
      <c r="F17" s="23">
        <v>0</v>
      </c>
      <c r="G17" s="24" t="s">
        <v>13</v>
      </c>
      <c r="H17" s="25">
        <v>1</v>
      </c>
      <c r="I17" s="26" t="s">
        <v>12</v>
      </c>
      <c r="J17" s="27">
        <v>0</v>
      </c>
      <c r="K17" s="28" t="s">
        <v>13</v>
      </c>
      <c r="L17" s="29">
        <v>1</v>
      </c>
      <c r="M17" s="43" t="s">
        <v>12</v>
      </c>
      <c r="N17" s="44">
        <v>0</v>
      </c>
      <c r="O17" s="45" t="s">
        <v>13</v>
      </c>
      <c r="P17" s="25">
        <v>2</v>
      </c>
      <c r="Q17" s="26" t="s">
        <v>12</v>
      </c>
      <c r="R17" s="27">
        <v>0</v>
      </c>
      <c r="S17" s="28" t="s">
        <v>13</v>
      </c>
    </row>
    <row r="18" spans="1:19" ht="21" customHeight="1" x14ac:dyDescent="0.15">
      <c r="A18" s="221"/>
      <c r="B18" s="209" t="s">
        <v>25</v>
      </c>
      <c r="C18" s="210"/>
      <c r="D18" s="21">
        <v>388</v>
      </c>
      <c r="E18" s="22" t="s">
        <v>12</v>
      </c>
      <c r="F18" s="23">
        <v>0</v>
      </c>
      <c r="G18" s="24" t="s">
        <v>13</v>
      </c>
      <c r="H18" s="25">
        <v>312</v>
      </c>
      <c r="I18" s="26" t="s">
        <v>12</v>
      </c>
      <c r="J18" s="27">
        <v>0</v>
      </c>
      <c r="K18" s="28" t="s">
        <v>13</v>
      </c>
      <c r="L18" s="29">
        <v>241</v>
      </c>
      <c r="M18" s="30" t="s">
        <v>12</v>
      </c>
      <c r="N18" s="31">
        <v>0</v>
      </c>
      <c r="O18" s="32" t="s">
        <v>13</v>
      </c>
      <c r="P18" s="33">
        <v>553</v>
      </c>
      <c r="Q18" s="34" t="s">
        <v>12</v>
      </c>
      <c r="R18" s="35">
        <v>0</v>
      </c>
      <c r="S18" s="36" t="s">
        <v>13</v>
      </c>
    </row>
    <row r="19" spans="1:19" ht="21" customHeight="1" x14ac:dyDescent="0.15">
      <c r="A19" s="222"/>
      <c r="B19" s="211" t="s">
        <v>26</v>
      </c>
      <c r="C19" s="212"/>
      <c r="D19" s="48">
        <v>17335</v>
      </c>
      <c r="E19" s="49" t="s">
        <v>12</v>
      </c>
      <c r="F19" s="50">
        <v>317</v>
      </c>
      <c r="G19" s="51" t="s">
        <v>13</v>
      </c>
      <c r="H19" s="48">
        <v>14637</v>
      </c>
      <c r="I19" s="49" t="s">
        <v>12</v>
      </c>
      <c r="J19" s="52">
        <v>167</v>
      </c>
      <c r="K19" s="53" t="s">
        <v>13</v>
      </c>
      <c r="L19" s="48">
        <v>17055</v>
      </c>
      <c r="M19" s="49" t="s">
        <v>12</v>
      </c>
      <c r="N19" s="52">
        <v>233</v>
      </c>
      <c r="O19" s="53" t="s">
        <v>13</v>
      </c>
      <c r="P19" s="48">
        <v>31692</v>
      </c>
      <c r="Q19" s="49" t="s">
        <v>12</v>
      </c>
      <c r="R19" s="52">
        <v>400</v>
      </c>
      <c r="S19" s="53" t="s">
        <v>13</v>
      </c>
    </row>
    <row r="20" spans="1:19" ht="21" customHeight="1" x14ac:dyDescent="0.15">
      <c r="A20" s="213" t="s">
        <v>27</v>
      </c>
      <c r="B20" s="207" t="s">
        <v>28</v>
      </c>
      <c r="C20" s="208"/>
      <c r="D20" s="13">
        <v>404</v>
      </c>
      <c r="E20" s="14" t="s">
        <v>12</v>
      </c>
      <c r="F20" s="15">
        <v>36</v>
      </c>
      <c r="G20" s="16" t="s">
        <v>13</v>
      </c>
      <c r="H20" s="54">
        <v>328</v>
      </c>
      <c r="I20" s="55" t="s">
        <v>12</v>
      </c>
      <c r="J20" s="56">
        <v>40</v>
      </c>
      <c r="K20" s="57" t="s">
        <v>13</v>
      </c>
      <c r="L20" s="54">
        <v>346</v>
      </c>
      <c r="M20" s="55" t="s">
        <v>12</v>
      </c>
      <c r="N20" s="56">
        <v>15</v>
      </c>
      <c r="O20" s="57" t="s">
        <v>13</v>
      </c>
      <c r="P20" s="17">
        <v>674</v>
      </c>
      <c r="Q20" s="18" t="s">
        <v>12</v>
      </c>
      <c r="R20" s="19">
        <v>55</v>
      </c>
      <c r="S20" s="20" t="s">
        <v>13</v>
      </c>
    </row>
    <row r="21" spans="1:19" ht="21" customHeight="1" x14ac:dyDescent="0.15">
      <c r="A21" s="215"/>
      <c r="B21" s="216" t="s">
        <v>26</v>
      </c>
      <c r="C21" s="217"/>
      <c r="D21" s="58">
        <v>404</v>
      </c>
      <c r="E21" s="59" t="s">
        <v>12</v>
      </c>
      <c r="F21" s="60">
        <v>36</v>
      </c>
      <c r="G21" s="61" t="s">
        <v>13</v>
      </c>
      <c r="H21" s="62">
        <v>328</v>
      </c>
      <c r="I21" s="63" t="s">
        <v>12</v>
      </c>
      <c r="J21" s="64">
        <v>40</v>
      </c>
      <c r="K21" s="65" t="s">
        <v>13</v>
      </c>
      <c r="L21" s="62">
        <v>346</v>
      </c>
      <c r="M21" s="63" t="s">
        <v>12</v>
      </c>
      <c r="N21" s="64">
        <v>15</v>
      </c>
      <c r="O21" s="65" t="s">
        <v>13</v>
      </c>
      <c r="P21" s="66">
        <v>674</v>
      </c>
      <c r="Q21" s="59" t="s">
        <v>12</v>
      </c>
      <c r="R21" s="67">
        <v>55</v>
      </c>
      <c r="S21" s="68" t="s">
        <v>13</v>
      </c>
    </row>
    <row r="22" spans="1:19" ht="21" customHeight="1" x14ac:dyDescent="0.15">
      <c r="A22" s="213" t="s">
        <v>29</v>
      </c>
      <c r="B22" s="218" t="s">
        <v>30</v>
      </c>
      <c r="C22" s="219"/>
      <c r="D22" s="39">
        <v>396</v>
      </c>
      <c r="E22" s="40" t="s">
        <v>12</v>
      </c>
      <c r="F22" s="41">
        <v>29</v>
      </c>
      <c r="G22" s="42" t="s">
        <v>13</v>
      </c>
      <c r="H22" s="69">
        <v>319</v>
      </c>
      <c r="I22" s="30" t="s">
        <v>12</v>
      </c>
      <c r="J22" s="31">
        <v>6</v>
      </c>
      <c r="K22" s="32" t="s">
        <v>13</v>
      </c>
      <c r="L22" s="54">
        <v>364</v>
      </c>
      <c r="M22" s="55" t="s">
        <v>12</v>
      </c>
      <c r="N22" s="56">
        <v>24</v>
      </c>
      <c r="O22" s="57" t="s">
        <v>13</v>
      </c>
      <c r="P22" s="70">
        <v>683</v>
      </c>
      <c r="Q22" s="71" t="s">
        <v>12</v>
      </c>
      <c r="R22" s="72">
        <v>30</v>
      </c>
      <c r="S22" s="73" t="s">
        <v>13</v>
      </c>
    </row>
    <row r="23" spans="1:19" ht="21" customHeight="1" x14ac:dyDescent="0.15">
      <c r="A23" s="214"/>
      <c r="B23" s="209" t="s">
        <v>31</v>
      </c>
      <c r="C23" s="210"/>
      <c r="D23" s="39">
        <v>701</v>
      </c>
      <c r="E23" s="40" t="s">
        <v>12</v>
      </c>
      <c r="F23" s="41">
        <v>19</v>
      </c>
      <c r="G23" s="42" t="s">
        <v>13</v>
      </c>
      <c r="H23" s="69">
        <v>636</v>
      </c>
      <c r="I23" s="30" t="s">
        <v>12</v>
      </c>
      <c r="J23" s="31">
        <v>7</v>
      </c>
      <c r="K23" s="32" t="s">
        <v>13</v>
      </c>
      <c r="L23" s="69">
        <v>720</v>
      </c>
      <c r="M23" s="30" t="s">
        <v>12</v>
      </c>
      <c r="N23" s="31">
        <v>16</v>
      </c>
      <c r="O23" s="32" t="s">
        <v>13</v>
      </c>
      <c r="P23" s="25">
        <v>1356</v>
      </c>
      <c r="Q23" s="26" t="s">
        <v>12</v>
      </c>
      <c r="R23" s="27">
        <v>23</v>
      </c>
      <c r="S23" s="28" t="s">
        <v>13</v>
      </c>
    </row>
    <row r="24" spans="1:19" ht="21" customHeight="1" x14ac:dyDescent="0.15">
      <c r="A24" s="215"/>
      <c r="B24" s="211" t="s">
        <v>26</v>
      </c>
      <c r="C24" s="212"/>
      <c r="D24" s="74">
        <v>1097</v>
      </c>
      <c r="E24" s="75" t="s">
        <v>12</v>
      </c>
      <c r="F24" s="50">
        <v>48</v>
      </c>
      <c r="G24" s="51" t="s">
        <v>13</v>
      </c>
      <c r="H24" s="48">
        <v>955</v>
      </c>
      <c r="I24" s="49" t="s">
        <v>12</v>
      </c>
      <c r="J24" s="52">
        <v>13</v>
      </c>
      <c r="K24" s="53" t="s">
        <v>13</v>
      </c>
      <c r="L24" s="48">
        <v>1084</v>
      </c>
      <c r="M24" s="63" t="s">
        <v>12</v>
      </c>
      <c r="N24" s="64">
        <v>40</v>
      </c>
      <c r="O24" s="65" t="s">
        <v>13</v>
      </c>
      <c r="P24" s="66">
        <v>2039</v>
      </c>
      <c r="Q24" s="59" t="s">
        <v>12</v>
      </c>
      <c r="R24" s="67">
        <v>53</v>
      </c>
      <c r="S24" s="68" t="s">
        <v>13</v>
      </c>
    </row>
    <row r="25" spans="1:19" ht="21" customHeight="1" x14ac:dyDescent="0.15">
      <c r="A25" s="213" t="s">
        <v>32</v>
      </c>
      <c r="B25" s="207" t="s">
        <v>33</v>
      </c>
      <c r="C25" s="208"/>
      <c r="D25" s="39">
        <v>387</v>
      </c>
      <c r="E25" s="40" t="s">
        <v>12</v>
      </c>
      <c r="F25" s="41">
        <v>0</v>
      </c>
      <c r="G25" s="42" t="s">
        <v>13</v>
      </c>
      <c r="H25" s="69">
        <v>319</v>
      </c>
      <c r="I25" s="30" t="s">
        <v>12</v>
      </c>
      <c r="J25" s="31">
        <v>1</v>
      </c>
      <c r="K25" s="32" t="s">
        <v>13</v>
      </c>
      <c r="L25" s="69">
        <v>360</v>
      </c>
      <c r="M25" s="30" t="s">
        <v>12</v>
      </c>
      <c r="N25" s="31">
        <v>0</v>
      </c>
      <c r="O25" s="32" t="s">
        <v>13</v>
      </c>
      <c r="P25" s="33">
        <v>679</v>
      </c>
      <c r="Q25" s="34" t="s">
        <v>12</v>
      </c>
      <c r="R25" s="35">
        <v>1</v>
      </c>
      <c r="S25" s="36" t="s">
        <v>13</v>
      </c>
    </row>
    <row r="26" spans="1:19" ht="21" customHeight="1" x14ac:dyDescent="0.15">
      <c r="A26" s="214"/>
      <c r="B26" s="209" t="s">
        <v>34</v>
      </c>
      <c r="C26" s="210"/>
      <c r="D26" s="21">
        <v>224</v>
      </c>
      <c r="E26" s="22" t="s">
        <v>12</v>
      </c>
      <c r="F26" s="23">
        <v>0</v>
      </c>
      <c r="G26" s="24" t="s">
        <v>13</v>
      </c>
      <c r="H26" s="29">
        <v>196</v>
      </c>
      <c r="I26" s="43" t="s">
        <v>12</v>
      </c>
      <c r="J26" s="44">
        <v>0</v>
      </c>
      <c r="K26" s="45" t="s">
        <v>13</v>
      </c>
      <c r="L26" s="29">
        <v>191</v>
      </c>
      <c r="M26" s="43" t="s">
        <v>12</v>
      </c>
      <c r="N26" s="44">
        <v>0</v>
      </c>
      <c r="O26" s="45" t="s">
        <v>13</v>
      </c>
      <c r="P26" s="25">
        <v>387</v>
      </c>
      <c r="Q26" s="26" t="s">
        <v>12</v>
      </c>
      <c r="R26" s="27">
        <v>0</v>
      </c>
      <c r="S26" s="28" t="s">
        <v>13</v>
      </c>
    </row>
    <row r="27" spans="1:19" ht="21" customHeight="1" x14ac:dyDescent="0.15">
      <c r="A27" s="215"/>
      <c r="B27" s="211" t="s">
        <v>35</v>
      </c>
      <c r="C27" s="212"/>
      <c r="D27" s="74">
        <v>611</v>
      </c>
      <c r="E27" s="75" t="s">
        <v>12</v>
      </c>
      <c r="F27" s="50">
        <v>0</v>
      </c>
      <c r="G27" s="51" t="s">
        <v>13</v>
      </c>
      <c r="H27" s="48">
        <v>515</v>
      </c>
      <c r="I27" s="49" t="s">
        <v>12</v>
      </c>
      <c r="J27" s="52">
        <v>1</v>
      </c>
      <c r="K27" s="53" t="s">
        <v>13</v>
      </c>
      <c r="L27" s="48">
        <v>551</v>
      </c>
      <c r="M27" s="49" t="s">
        <v>12</v>
      </c>
      <c r="N27" s="52">
        <v>0</v>
      </c>
      <c r="O27" s="53" t="s">
        <v>13</v>
      </c>
      <c r="P27" s="76">
        <v>1066</v>
      </c>
      <c r="Q27" s="75" t="s">
        <v>12</v>
      </c>
      <c r="R27" s="77">
        <v>1</v>
      </c>
      <c r="S27" s="78" t="s">
        <v>13</v>
      </c>
    </row>
    <row r="28" spans="1:19" ht="21" customHeight="1" x14ac:dyDescent="0.15">
      <c r="A28" s="213" t="s">
        <v>36</v>
      </c>
      <c r="B28" s="207" t="s">
        <v>37</v>
      </c>
      <c r="C28" s="208"/>
      <c r="D28" s="39">
        <v>901</v>
      </c>
      <c r="E28" s="40" t="s">
        <v>12</v>
      </c>
      <c r="F28" s="41">
        <v>12</v>
      </c>
      <c r="G28" s="42" t="s">
        <v>13</v>
      </c>
      <c r="H28" s="69">
        <v>734</v>
      </c>
      <c r="I28" s="30" t="s">
        <v>12</v>
      </c>
      <c r="J28" s="31">
        <v>10</v>
      </c>
      <c r="K28" s="32" t="s">
        <v>13</v>
      </c>
      <c r="L28" s="69">
        <v>832</v>
      </c>
      <c r="M28" s="30" t="s">
        <v>12</v>
      </c>
      <c r="N28" s="31">
        <v>4</v>
      </c>
      <c r="O28" s="32" t="s">
        <v>13</v>
      </c>
      <c r="P28" s="33">
        <v>1566</v>
      </c>
      <c r="Q28" s="34" t="s">
        <v>12</v>
      </c>
      <c r="R28" s="35">
        <v>14</v>
      </c>
      <c r="S28" s="36" t="s">
        <v>13</v>
      </c>
    </row>
    <row r="29" spans="1:19" ht="21" customHeight="1" x14ac:dyDescent="0.15">
      <c r="A29" s="214"/>
      <c r="B29" s="209" t="s">
        <v>38</v>
      </c>
      <c r="C29" s="210"/>
      <c r="D29" s="21">
        <v>205</v>
      </c>
      <c r="E29" s="22" t="s">
        <v>12</v>
      </c>
      <c r="F29" s="23">
        <v>0</v>
      </c>
      <c r="G29" s="24" t="s">
        <v>13</v>
      </c>
      <c r="H29" s="29">
        <v>175</v>
      </c>
      <c r="I29" s="43" t="s">
        <v>12</v>
      </c>
      <c r="J29" s="44">
        <v>0</v>
      </c>
      <c r="K29" s="45" t="s">
        <v>13</v>
      </c>
      <c r="L29" s="29">
        <v>200</v>
      </c>
      <c r="M29" s="43" t="s">
        <v>12</v>
      </c>
      <c r="N29" s="44">
        <v>0</v>
      </c>
      <c r="O29" s="45" t="s">
        <v>13</v>
      </c>
      <c r="P29" s="25">
        <v>375</v>
      </c>
      <c r="Q29" s="26" t="s">
        <v>12</v>
      </c>
      <c r="R29" s="27">
        <v>0</v>
      </c>
      <c r="S29" s="28" t="s">
        <v>13</v>
      </c>
    </row>
    <row r="30" spans="1:19" ht="21" customHeight="1" x14ac:dyDescent="0.15">
      <c r="A30" s="215"/>
      <c r="B30" s="211" t="s">
        <v>35</v>
      </c>
      <c r="C30" s="212"/>
      <c r="D30" s="74">
        <v>1106</v>
      </c>
      <c r="E30" s="75" t="s">
        <v>12</v>
      </c>
      <c r="F30" s="50">
        <v>12</v>
      </c>
      <c r="G30" s="51" t="s">
        <v>13</v>
      </c>
      <c r="H30" s="48">
        <v>909</v>
      </c>
      <c r="I30" s="49" t="s">
        <v>12</v>
      </c>
      <c r="J30" s="52">
        <v>10</v>
      </c>
      <c r="K30" s="53" t="s">
        <v>13</v>
      </c>
      <c r="L30" s="48">
        <v>1032</v>
      </c>
      <c r="M30" s="49" t="s">
        <v>12</v>
      </c>
      <c r="N30" s="52">
        <v>4</v>
      </c>
      <c r="O30" s="53" t="s">
        <v>13</v>
      </c>
      <c r="P30" s="76">
        <v>1941</v>
      </c>
      <c r="Q30" s="75" t="s">
        <v>12</v>
      </c>
      <c r="R30" s="77">
        <v>14</v>
      </c>
      <c r="S30" s="78" t="s">
        <v>13</v>
      </c>
    </row>
    <row r="31" spans="1:19" ht="21" customHeight="1" x14ac:dyDescent="0.15">
      <c r="A31" s="204" t="s">
        <v>39</v>
      </c>
      <c r="B31" s="207" t="s">
        <v>40</v>
      </c>
      <c r="C31" s="208"/>
      <c r="D31" s="39">
        <v>395</v>
      </c>
      <c r="E31" s="40" t="s">
        <v>12</v>
      </c>
      <c r="F31" s="41">
        <v>0</v>
      </c>
      <c r="G31" s="42" t="s">
        <v>13</v>
      </c>
      <c r="H31" s="69">
        <v>354</v>
      </c>
      <c r="I31" s="30" t="s">
        <v>12</v>
      </c>
      <c r="J31" s="31">
        <v>0</v>
      </c>
      <c r="K31" s="32" t="s">
        <v>13</v>
      </c>
      <c r="L31" s="69">
        <v>386</v>
      </c>
      <c r="M31" s="30" t="s">
        <v>12</v>
      </c>
      <c r="N31" s="31">
        <v>1</v>
      </c>
      <c r="O31" s="32" t="s">
        <v>13</v>
      </c>
      <c r="P31" s="33">
        <v>740</v>
      </c>
      <c r="Q31" s="34" t="s">
        <v>12</v>
      </c>
      <c r="R31" s="35">
        <v>1</v>
      </c>
      <c r="S31" s="36" t="s">
        <v>13</v>
      </c>
    </row>
    <row r="32" spans="1:19" ht="21" customHeight="1" x14ac:dyDescent="0.15">
      <c r="A32" s="205"/>
      <c r="B32" s="209" t="s">
        <v>41</v>
      </c>
      <c r="C32" s="210"/>
      <c r="D32" s="21">
        <v>256</v>
      </c>
      <c r="E32" s="22" t="s">
        <v>12</v>
      </c>
      <c r="F32" s="23">
        <v>0</v>
      </c>
      <c r="G32" s="24" t="s">
        <v>13</v>
      </c>
      <c r="H32" s="29">
        <v>246</v>
      </c>
      <c r="I32" s="43" t="s">
        <v>12</v>
      </c>
      <c r="J32" s="44">
        <v>0</v>
      </c>
      <c r="K32" s="45" t="s">
        <v>13</v>
      </c>
      <c r="L32" s="29">
        <v>258</v>
      </c>
      <c r="M32" s="43" t="s">
        <v>12</v>
      </c>
      <c r="N32" s="44">
        <v>0</v>
      </c>
      <c r="O32" s="45" t="s">
        <v>13</v>
      </c>
      <c r="P32" s="25">
        <v>504</v>
      </c>
      <c r="Q32" s="26" t="s">
        <v>12</v>
      </c>
      <c r="R32" s="27">
        <v>0</v>
      </c>
      <c r="S32" s="28" t="s">
        <v>13</v>
      </c>
    </row>
    <row r="33" spans="1:19" ht="21" customHeight="1" x14ac:dyDescent="0.15">
      <c r="A33" s="206"/>
      <c r="B33" s="211" t="s">
        <v>35</v>
      </c>
      <c r="C33" s="212"/>
      <c r="D33" s="74">
        <v>651</v>
      </c>
      <c r="E33" s="75" t="s">
        <v>12</v>
      </c>
      <c r="F33" s="50">
        <v>0</v>
      </c>
      <c r="G33" s="51" t="s">
        <v>13</v>
      </c>
      <c r="H33" s="48">
        <v>600</v>
      </c>
      <c r="I33" s="49" t="s">
        <v>12</v>
      </c>
      <c r="J33" s="52">
        <v>0</v>
      </c>
      <c r="K33" s="53" t="s">
        <v>13</v>
      </c>
      <c r="L33" s="48">
        <v>644</v>
      </c>
      <c r="M33" s="49" t="s">
        <v>12</v>
      </c>
      <c r="N33" s="52">
        <v>1</v>
      </c>
      <c r="O33" s="53" t="s">
        <v>13</v>
      </c>
      <c r="P33" s="76">
        <v>1244</v>
      </c>
      <c r="Q33" s="75" t="s">
        <v>12</v>
      </c>
      <c r="R33" s="77">
        <v>1</v>
      </c>
      <c r="S33" s="78" t="s">
        <v>13</v>
      </c>
    </row>
    <row r="34" spans="1:19" ht="21" customHeight="1" x14ac:dyDescent="0.15">
      <c r="A34" s="213" t="s">
        <v>42</v>
      </c>
      <c r="B34" s="207" t="s">
        <v>43</v>
      </c>
      <c r="C34" s="208"/>
      <c r="D34" s="13">
        <v>353</v>
      </c>
      <c r="E34" s="14" t="s">
        <v>12</v>
      </c>
      <c r="F34" s="15">
        <v>0</v>
      </c>
      <c r="G34" s="16" t="s">
        <v>13</v>
      </c>
      <c r="H34" s="54">
        <v>302</v>
      </c>
      <c r="I34" s="55" t="s">
        <v>12</v>
      </c>
      <c r="J34" s="56">
        <v>0</v>
      </c>
      <c r="K34" s="57" t="s">
        <v>13</v>
      </c>
      <c r="L34" s="54">
        <v>344</v>
      </c>
      <c r="M34" s="55" t="s">
        <v>12</v>
      </c>
      <c r="N34" s="56">
        <v>1</v>
      </c>
      <c r="O34" s="57" t="s">
        <v>13</v>
      </c>
      <c r="P34" s="17">
        <v>646</v>
      </c>
      <c r="Q34" s="18" t="s">
        <v>12</v>
      </c>
      <c r="R34" s="19">
        <v>1</v>
      </c>
      <c r="S34" s="20" t="s">
        <v>13</v>
      </c>
    </row>
    <row r="35" spans="1:19" ht="21" customHeight="1" x14ac:dyDescent="0.15">
      <c r="A35" s="214"/>
      <c r="B35" s="209" t="s">
        <v>44</v>
      </c>
      <c r="C35" s="210"/>
      <c r="D35" s="21">
        <v>299</v>
      </c>
      <c r="E35" s="22" t="s">
        <v>12</v>
      </c>
      <c r="F35" s="23">
        <v>1</v>
      </c>
      <c r="G35" s="24" t="s">
        <v>13</v>
      </c>
      <c r="H35" s="29">
        <v>274</v>
      </c>
      <c r="I35" s="43" t="s">
        <v>12</v>
      </c>
      <c r="J35" s="44">
        <v>2</v>
      </c>
      <c r="K35" s="45" t="s">
        <v>13</v>
      </c>
      <c r="L35" s="29">
        <v>309</v>
      </c>
      <c r="M35" s="43" t="s">
        <v>12</v>
      </c>
      <c r="N35" s="44">
        <v>1</v>
      </c>
      <c r="O35" s="45" t="s">
        <v>13</v>
      </c>
      <c r="P35" s="25">
        <v>583</v>
      </c>
      <c r="Q35" s="26" t="s">
        <v>12</v>
      </c>
      <c r="R35" s="27">
        <v>3</v>
      </c>
      <c r="S35" s="28" t="s">
        <v>13</v>
      </c>
    </row>
    <row r="36" spans="1:19" ht="21" customHeight="1" x14ac:dyDescent="0.15">
      <c r="A36" s="215"/>
      <c r="B36" s="211" t="s">
        <v>35</v>
      </c>
      <c r="C36" s="212"/>
      <c r="D36" s="74">
        <v>652</v>
      </c>
      <c r="E36" s="75" t="s">
        <v>12</v>
      </c>
      <c r="F36" s="50">
        <v>1</v>
      </c>
      <c r="G36" s="51" t="s">
        <v>13</v>
      </c>
      <c r="H36" s="48">
        <v>576</v>
      </c>
      <c r="I36" s="49" t="s">
        <v>12</v>
      </c>
      <c r="J36" s="52">
        <v>2</v>
      </c>
      <c r="K36" s="53" t="s">
        <v>13</v>
      </c>
      <c r="L36" s="48">
        <v>653</v>
      </c>
      <c r="M36" s="49" t="s">
        <v>12</v>
      </c>
      <c r="N36" s="52">
        <v>2</v>
      </c>
      <c r="O36" s="53" t="s">
        <v>13</v>
      </c>
      <c r="P36" s="76">
        <v>1229</v>
      </c>
      <c r="Q36" s="75" t="s">
        <v>12</v>
      </c>
      <c r="R36" s="77">
        <v>4</v>
      </c>
      <c r="S36" s="78" t="s">
        <v>13</v>
      </c>
    </row>
    <row r="37" spans="1:19" ht="21" customHeight="1" x14ac:dyDescent="0.15">
      <c r="A37" s="199" t="s">
        <v>45</v>
      </c>
      <c r="B37" s="200"/>
      <c r="C37" s="201"/>
      <c r="D37" s="79">
        <v>21856</v>
      </c>
      <c r="E37" s="80" t="s">
        <v>12</v>
      </c>
      <c r="F37" s="81">
        <v>414</v>
      </c>
      <c r="G37" s="82" t="s">
        <v>13</v>
      </c>
      <c r="H37" s="83">
        <v>18520</v>
      </c>
      <c r="I37" s="84" t="s">
        <v>12</v>
      </c>
      <c r="J37" s="85">
        <v>233</v>
      </c>
      <c r="K37" s="86" t="s">
        <v>13</v>
      </c>
      <c r="L37" s="83">
        <v>21365</v>
      </c>
      <c r="M37" s="84" t="s">
        <v>12</v>
      </c>
      <c r="N37" s="85">
        <v>295</v>
      </c>
      <c r="O37" s="86" t="s">
        <v>13</v>
      </c>
      <c r="P37" s="87">
        <v>39885</v>
      </c>
      <c r="Q37" s="80" t="s">
        <v>12</v>
      </c>
      <c r="R37" s="88">
        <v>528</v>
      </c>
      <c r="S37" s="89" t="s">
        <v>13</v>
      </c>
    </row>
    <row r="38" spans="1:19" s="90" customFormat="1" ht="28.5" customHeight="1" x14ac:dyDescent="0.15">
      <c r="A38" s="202" t="s">
        <v>46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</row>
    <row r="39" spans="1:19" s="90" customFormat="1" ht="2.25" customHeight="1" x14ac:dyDescent="0.15">
      <c r="A39" s="91" t="s">
        <v>47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</row>
    <row r="40" spans="1:19" s="90" customFormat="1" ht="27.75" customHeight="1" x14ac:dyDescent="0.15">
      <c r="A40" s="203" t="s">
        <v>48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</row>
    <row r="41" spans="1:19" x14ac:dyDescent="0.15">
      <c r="A41" s="92" t="s">
        <v>47</v>
      </c>
    </row>
  </sheetData>
  <sheetProtection sheet="1" objects="1" scenarios="1"/>
  <mergeCells count="46">
    <mergeCell ref="A1:R1"/>
    <mergeCell ref="H3:R3"/>
    <mergeCell ref="A4:C5"/>
    <mergeCell ref="D4:G5"/>
    <mergeCell ref="H4:S4"/>
    <mergeCell ref="H5:K5"/>
    <mergeCell ref="L5:O5"/>
    <mergeCell ref="P5:S5"/>
    <mergeCell ref="A22:A24"/>
    <mergeCell ref="B22:C22"/>
    <mergeCell ref="B23:C23"/>
    <mergeCell ref="B24:C24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20:A21"/>
    <mergeCell ref="B20:C20"/>
    <mergeCell ref="B21:C21"/>
    <mergeCell ref="A25:A27"/>
    <mergeCell ref="B25:C25"/>
    <mergeCell ref="B26:C26"/>
    <mergeCell ref="B27:C27"/>
    <mergeCell ref="A28:A30"/>
    <mergeCell ref="B28:C28"/>
    <mergeCell ref="B29:C29"/>
    <mergeCell ref="B30:C30"/>
    <mergeCell ref="A37:C37"/>
    <mergeCell ref="A38:S38"/>
    <mergeCell ref="A40:S40"/>
    <mergeCell ref="A31:A33"/>
    <mergeCell ref="B31:C31"/>
    <mergeCell ref="B32:C32"/>
    <mergeCell ref="B33:C33"/>
    <mergeCell ref="A34:A36"/>
    <mergeCell ref="B34:C34"/>
    <mergeCell ref="B35:C35"/>
    <mergeCell ref="B36:C36"/>
  </mergeCells>
  <phoneticPr fontId="3"/>
  <pageMargins left="0.59055118110236227" right="0.39370078740157483" top="0.59055118110236227" bottom="0.27559055118110237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57725-A6CD-4FDE-8CF8-FCEE9A987B0B}">
  <sheetPr>
    <tabColor rgb="FF00B0F0"/>
    <pageSetUpPr fitToPage="1"/>
  </sheetPr>
  <dimension ref="A1:L48"/>
  <sheetViews>
    <sheetView zoomScale="115" zoomScaleNormal="115" workbookViewId="0">
      <selection activeCell="V18" sqref="V18"/>
    </sheetView>
  </sheetViews>
  <sheetFormatPr defaultRowHeight="12" x14ac:dyDescent="0.15"/>
  <cols>
    <col min="1" max="1" width="8.5703125" style="100" bestFit="1" customWidth="1"/>
    <col min="2" max="2" width="2.140625" style="100" customWidth="1"/>
    <col min="3" max="3" width="10.85546875" style="100" customWidth="1"/>
    <col min="4" max="4" width="9.5703125" style="100" customWidth="1"/>
    <col min="5" max="7" width="9.28515625" style="100" customWidth="1"/>
    <col min="8" max="9" width="8.5703125" style="100" customWidth="1"/>
    <col min="10" max="11" width="9.28515625" style="100" customWidth="1"/>
    <col min="12" max="12" width="8.85546875" style="100" customWidth="1"/>
    <col min="13" max="16384" width="9.140625" style="100"/>
  </cols>
  <sheetData>
    <row r="1" spans="1:12" s="96" customFormat="1" ht="23.25" customHeight="1" x14ac:dyDescent="0.15">
      <c r="A1" s="275" t="s">
        <v>49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2" ht="20.25" customHeight="1" x14ac:dyDescent="0.15">
      <c r="A2" s="97"/>
      <c r="B2" s="97"/>
      <c r="C2" s="97"/>
      <c r="D2" s="97"/>
      <c r="E2" s="97"/>
      <c r="F2" s="97"/>
      <c r="G2" s="98"/>
      <c r="H2" s="98"/>
      <c r="I2" s="99"/>
      <c r="J2" s="99"/>
      <c r="K2" s="99"/>
      <c r="L2" s="98" t="s">
        <v>74</v>
      </c>
    </row>
    <row r="3" spans="1:12" ht="18.75" customHeight="1" x14ac:dyDescent="0.15">
      <c r="A3" s="271" t="s">
        <v>2</v>
      </c>
      <c r="B3" s="276"/>
      <c r="C3" s="277"/>
      <c r="D3" s="282" t="s">
        <v>50</v>
      </c>
      <c r="E3" s="284" t="s">
        <v>51</v>
      </c>
      <c r="F3" s="285"/>
      <c r="G3" s="285"/>
      <c r="H3" s="286"/>
      <c r="I3" s="287" t="s">
        <v>52</v>
      </c>
      <c r="J3" s="288"/>
      <c r="K3" s="288"/>
      <c r="L3" s="289"/>
    </row>
    <row r="4" spans="1:12" ht="10.5" customHeight="1" x14ac:dyDescent="0.15">
      <c r="A4" s="267"/>
      <c r="B4" s="278"/>
      <c r="C4" s="279"/>
      <c r="D4" s="283"/>
      <c r="E4" s="290" t="s">
        <v>53</v>
      </c>
      <c r="F4" s="292" t="s">
        <v>54</v>
      </c>
      <c r="G4" s="294" t="s">
        <v>55</v>
      </c>
      <c r="H4" s="101"/>
      <c r="I4" s="295" t="s">
        <v>53</v>
      </c>
      <c r="J4" s="292" t="s">
        <v>54</v>
      </c>
      <c r="K4" s="294" t="s">
        <v>55</v>
      </c>
      <c r="L4" s="102"/>
    </row>
    <row r="5" spans="1:12" ht="25.5" customHeight="1" x14ac:dyDescent="0.15">
      <c r="A5" s="268"/>
      <c r="B5" s="280"/>
      <c r="C5" s="281"/>
      <c r="D5" s="260"/>
      <c r="E5" s="291"/>
      <c r="F5" s="293"/>
      <c r="G5" s="293"/>
      <c r="H5" s="103" t="s">
        <v>56</v>
      </c>
      <c r="I5" s="296"/>
      <c r="J5" s="293"/>
      <c r="K5" s="293"/>
      <c r="L5" s="104" t="s">
        <v>56</v>
      </c>
    </row>
    <row r="6" spans="1:12" ht="22.5" customHeight="1" x14ac:dyDescent="0.15">
      <c r="A6" s="271" t="s">
        <v>8</v>
      </c>
      <c r="B6" s="251" t="s">
        <v>9</v>
      </c>
      <c r="C6" s="252"/>
      <c r="D6" s="105">
        <v>13360</v>
      </c>
      <c r="E6" s="106">
        <v>1317</v>
      </c>
      <c r="F6" s="107">
        <v>7012</v>
      </c>
      <c r="G6" s="107">
        <v>5031</v>
      </c>
      <c r="H6" s="108">
        <v>3066</v>
      </c>
      <c r="I6" s="109">
        <v>9.8577844311377241E-2</v>
      </c>
      <c r="J6" s="110">
        <v>0.52485029940119765</v>
      </c>
      <c r="K6" s="110">
        <v>0.37657185628742518</v>
      </c>
      <c r="L6" s="111">
        <v>0.22949101796407187</v>
      </c>
    </row>
    <row r="7" spans="1:12" ht="22.5" customHeight="1" x14ac:dyDescent="0.15">
      <c r="A7" s="267"/>
      <c r="B7" s="272" t="s">
        <v>14</v>
      </c>
      <c r="C7" s="273"/>
      <c r="D7" s="112">
        <v>9165</v>
      </c>
      <c r="E7" s="113">
        <v>676</v>
      </c>
      <c r="F7" s="114">
        <v>4472</v>
      </c>
      <c r="G7" s="114">
        <v>4017</v>
      </c>
      <c r="H7" s="115">
        <v>2384</v>
      </c>
      <c r="I7" s="116">
        <v>7.3758865248226946E-2</v>
      </c>
      <c r="J7" s="117">
        <v>0.4879432624113475</v>
      </c>
      <c r="K7" s="117">
        <v>0.43829787234042555</v>
      </c>
      <c r="L7" s="118">
        <v>0.26012002182214949</v>
      </c>
    </row>
    <row r="8" spans="1:12" ht="22.5" customHeight="1" x14ac:dyDescent="0.15">
      <c r="A8" s="267"/>
      <c r="B8" s="119"/>
      <c r="C8" s="120" t="s">
        <v>15</v>
      </c>
      <c r="D8" s="121">
        <v>1625</v>
      </c>
      <c r="E8" s="122">
        <v>99</v>
      </c>
      <c r="F8" s="123">
        <v>737</v>
      </c>
      <c r="G8" s="123">
        <v>789</v>
      </c>
      <c r="H8" s="124">
        <v>446</v>
      </c>
      <c r="I8" s="125">
        <v>6.092307692307692E-2</v>
      </c>
      <c r="J8" s="126">
        <v>0.45353846153846156</v>
      </c>
      <c r="K8" s="126">
        <v>0.48553846153846153</v>
      </c>
      <c r="L8" s="127">
        <v>0.27446153846153848</v>
      </c>
    </row>
    <row r="9" spans="1:12" ht="22.5" customHeight="1" x14ac:dyDescent="0.15">
      <c r="A9" s="267"/>
      <c r="B9" s="128"/>
      <c r="C9" s="120" t="s">
        <v>16</v>
      </c>
      <c r="D9" s="121">
        <v>1022</v>
      </c>
      <c r="E9" s="122">
        <v>22</v>
      </c>
      <c r="F9" s="123">
        <v>410</v>
      </c>
      <c r="G9" s="123">
        <v>590</v>
      </c>
      <c r="H9" s="124">
        <v>379</v>
      </c>
      <c r="I9" s="125">
        <v>2.1526418786692758E-2</v>
      </c>
      <c r="J9" s="126">
        <v>0.40117416829745595</v>
      </c>
      <c r="K9" s="126">
        <v>0.5772994129158513</v>
      </c>
      <c r="L9" s="127">
        <v>0.37084148727984345</v>
      </c>
    </row>
    <row r="10" spans="1:12" ht="22.5" customHeight="1" x14ac:dyDescent="0.15">
      <c r="A10" s="267"/>
      <c r="B10" s="274" t="s">
        <v>17</v>
      </c>
      <c r="C10" s="254"/>
      <c r="D10" s="129">
        <v>3549</v>
      </c>
      <c r="E10" s="122">
        <v>337</v>
      </c>
      <c r="F10" s="123">
        <v>1822</v>
      </c>
      <c r="G10" s="123">
        <v>1390</v>
      </c>
      <c r="H10" s="124">
        <v>799</v>
      </c>
      <c r="I10" s="125">
        <v>9.4956325725556498E-2</v>
      </c>
      <c r="J10" s="126">
        <v>0.51338405184559033</v>
      </c>
      <c r="K10" s="126">
        <v>0.39165962242885322</v>
      </c>
      <c r="L10" s="127">
        <v>0.22513384051845589</v>
      </c>
    </row>
    <row r="11" spans="1:12" ht="22.5" customHeight="1" x14ac:dyDescent="0.15">
      <c r="A11" s="267"/>
      <c r="B11" s="272" t="s">
        <v>18</v>
      </c>
      <c r="C11" s="273"/>
      <c r="D11" s="129">
        <v>2141</v>
      </c>
      <c r="E11" s="122">
        <v>105</v>
      </c>
      <c r="F11" s="123">
        <v>944</v>
      </c>
      <c r="G11" s="123">
        <v>1092</v>
      </c>
      <c r="H11" s="124">
        <v>682</v>
      </c>
      <c r="I11" s="125">
        <v>4.9042503503035961E-2</v>
      </c>
      <c r="J11" s="126">
        <v>0.44091546006539001</v>
      </c>
      <c r="K11" s="126">
        <v>0.51004203643157409</v>
      </c>
      <c r="L11" s="127">
        <v>0.31854273703876695</v>
      </c>
    </row>
    <row r="12" spans="1:12" ht="22.5" customHeight="1" x14ac:dyDescent="0.15">
      <c r="A12" s="267"/>
      <c r="B12" s="130"/>
      <c r="C12" s="131" t="s">
        <v>19</v>
      </c>
      <c r="D12" s="121">
        <v>85</v>
      </c>
      <c r="E12" s="122">
        <v>0</v>
      </c>
      <c r="F12" s="123">
        <v>23</v>
      </c>
      <c r="G12" s="123">
        <v>62</v>
      </c>
      <c r="H12" s="124">
        <v>44</v>
      </c>
      <c r="I12" s="125">
        <v>0</v>
      </c>
      <c r="J12" s="126">
        <v>0.27058823529411763</v>
      </c>
      <c r="K12" s="126">
        <v>0.72941176470588232</v>
      </c>
      <c r="L12" s="127">
        <v>0.51764705882352946</v>
      </c>
    </row>
    <row r="13" spans="1:12" ht="22.5" customHeight="1" x14ac:dyDescent="0.15">
      <c r="A13" s="267"/>
      <c r="B13" s="253" t="s">
        <v>20</v>
      </c>
      <c r="C13" s="254"/>
      <c r="D13" s="129">
        <v>880</v>
      </c>
      <c r="E13" s="122">
        <v>19</v>
      </c>
      <c r="F13" s="123">
        <v>344</v>
      </c>
      <c r="G13" s="123">
        <v>517</v>
      </c>
      <c r="H13" s="124">
        <v>335</v>
      </c>
      <c r="I13" s="125">
        <v>2.1590909090909091E-2</v>
      </c>
      <c r="J13" s="126">
        <v>0.39090909090909093</v>
      </c>
      <c r="K13" s="126">
        <v>0.58750000000000002</v>
      </c>
      <c r="L13" s="127">
        <v>0.38068181818181818</v>
      </c>
    </row>
    <row r="14" spans="1:12" ht="22.5" customHeight="1" x14ac:dyDescent="0.15">
      <c r="A14" s="267"/>
      <c r="B14" s="253" t="s">
        <v>21</v>
      </c>
      <c r="C14" s="254"/>
      <c r="D14" s="129">
        <v>1438</v>
      </c>
      <c r="E14" s="122">
        <v>30</v>
      </c>
      <c r="F14" s="123">
        <v>499</v>
      </c>
      <c r="G14" s="123">
        <v>909</v>
      </c>
      <c r="H14" s="124">
        <v>584</v>
      </c>
      <c r="I14" s="125">
        <v>2.0862308762169681E-2</v>
      </c>
      <c r="J14" s="126">
        <v>0.347009735744089</v>
      </c>
      <c r="K14" s="126">
        <v>0.63212795549374134</v>
      </c>
      <c r="L14" s="127">
        <v>0.40611961057023643</v>
      </c>
    </row>
    <row r="15" spans="1:12" ht="22.5" customHeight="1" x14ac:dyDescent="0.15">
      <c r="A15" s="267"/>
      <c r="B15" s="253" t="s">
        <v>22</v>
      </c>
      <c r="C15" s="254"/>
      <c r="D15" s="129">
        <v>505</v>
      </c>
      <c r="E15" s="122">
        <v>24</v>
      </c>
      <c r="F15" s="123">
        <v>232</v>
      </c>
      <c r="G15" s="123">
        <v>249</v>
      </c>
      <c r="H15" s="124">
        <v>124</v>
      </c>
      <c r="I15" s="125">
        <v>4.7524752475247525E-2</v>
      </c>
      <c r="J15" s="126">
        <v>0.45940594059405943</v>
      </c>
      <c r="K15" s="126">
        <v>0.49306930693069306</v>
      </c>
      <c r="L15" s="127">
        <v>0.24554455445544554</v>
      </c>
    </row>
    <row r="16" spans="1:12" ht="22.5" customHeight="1" x14ac:dyDescent="0.15">
      <c r="A16" s="267"/>
      <c r="B16" s="253" t="s">
        <v>23</v>
      </c>
      <c r="C16" s="254"/>
      <c r="D16" s="129">
        <v>99</v>
      </c>
      <c r="E16" s="122">
        <v>0</v>
      </c>
      <c r="F16" s="123">
        <v>18</v>
      </c>
      <c r="G16" s="123">
        <v>81</v>
      </c>
      <c r="H16" s="124">
        <v>51</v>
      </c>
      <c r="I16" s="125">
        <v>0</v>
      </c>
      <c r="J16" s="126">
        <v>0.18181818181818182</v>
      </c>
      <c r="K16" s="126">
        <v>0.81818181818181823</v>
      </c>
      <c r="L16" s="127">
        <v>0.51515151515151514</v>
      </c>
    </row>
    <row r="17" spans="1:12" ht="22.5" customHeight="1" x14ac:dyDescent="0.15">
      <c r="A17" s="267"/>
      <c r="B17" s="253" t="s">
        <v>24</v>
      </c>
      <c r="C17" s="254"/>
      <c r="D17" s="129">
        <v>2</v>
      </c>
      <c r="E17" s="122">
        <v>0</v>
      </c>
      <c r="F17" s="123">
        <v>0</v>
      </c>
      <c r="G17" s="123">
        <v>2</v>
      </c>
      <c r="H17" s="124">
        <v>2</v>
      </c>
      <c r="I17" s="125">
        <v>0</v>
      </c>
      <c r="J17" s="126">
        <v>0</v>
      </c>
      <c r="K17" s="126">
        <v>1</v>
      </c>
      <c r="L17" s="127">
        <v>1</v>
      </c>
    </row>
    <row r="18" spans="1:12" ht="22.5" customHeight="1" x14ac:dyDescent="0.15">
      <c r="A18" s="267"/>
      <c r="B18" s="253" t="s">
        <v>25</v>
      </c>
      <c r="C18" s="254"/>
      <c r="D18" s="112">
        <v>553</v>
      </c>
      <c r="E18" s="113">
        <v>11</v>
      </c>
      <c r="F18" s="114">
        <v>215</v>
      </c>
      <c r="G18" s="114">
        <v>327</v>
      </c>
      <c r="H18" s="115">
        <v>201</v>
      </c>
      <c r="I18" s="116">
        <v>1.9891500904159132E-2</v>
      </c>
      <c r="J18" s="117">
        <v>0.38878842676311032</v>
      </c>
      <c r="K18" s="117">
        <v>0.59132007233273054</v>
      </c>
      <c r="L18" s="118">
        <v>0.36347197106690776</v>
      </c>
    </row>
    <row r="19" spans="1:12" ht="22.5" customHeight="1" x14ac:dyDescent="0.15">
      <c r="A19" s="268"/>
      <c r="B19" s="255" t="s">
        <v>26</v>
      </c>
      <c r="C19" s="256"/>
      <c r="D19" s="132">
        <v>31692</v>
      </c>
      <c r="E19" s="133">
        <v>2519</v>
      </c>
      <c r="F19" s="134">
        <v>15558</v>
      </c>
      <c r="G19" s="134">
        <v>13615</v>
      </c>
      <c r="H19" s="135">
        <v>8228</v>
      </c>
      <c r="I19" s="136">
        <v>7.9483781395935885E-2</v>
      </c>
      <c r="J19" s="137">
        <v>0.49091253313138961</v>
      </c>
      <c r="K19" s="137">
        <v>0.42960368547267447</v>
      </c>
      <c r="L19" s="138">
        <v>0.25962387984349361</v>
      </c>
    </row>
    <row r="20" spans="1:12" ht="22.5" customHeight="1" x14ac:dyDescent="0.15">
      <c r="A20" s="263" t="s">
        <v>57</v>
      </c>
      <c r="B20" s="251" t="s">
        <v>28</v>
      </c>
      <c r="C20" s="252"/>
      <c r="D20" s="139">
        <v>674</v>
      </c>
      <c r="E20" s="106">
        <v>29</v>
      </c>
      <c r="F20" s="107">
        <v>260</v>
      </c>
      <c r="G20" s="107">
        <v>385</v>
      </c>
      <c r="H20" s="108">
        <v>253</v>
      </c>
      <c r="I20" s="109">
        <v>4.3026706231454007E-2</v>
      </c>
      <c r="J20" s="110">
        <v>0.3857566765578635</v>
      </c>
      <c r="K20" s="110">
        <v>0.57121661721068251</v>
      </c>
      <c r="L20" s="111">
        <v>0.37537091988130566</v>
      </c>
    </row>
    <row r="21" spans="1:12" ht="22.5" customHeight="1" x14ac:dyDescent="0.15">
      <c r="A21" s="264"/>
      <c r="B21" s="265" t="s">
        <v>26</v>
      </c>
      <c r="C21" s="266"/>
      <c r="D21" s="140">
        <v>674</v>
      </c>
      <c r="E21" s="141">
        <v>29</v>
      </c>
      <c r="F21" s="142">
        <v>260</v>
      </c>
      <c r="G21" s="142">
        <v>385</v>
      </c>
      <c r="H21" s="143">
        <v>253</v>
      </c>
      <c r="I21" s="144">
        <v>4.3026706231454007E-2</v>
      </c>
      <c r="J21" s="145">
        <v>0.3857566765578635</v>
      </c>
      <c r="K21" s="145">
        <v>0.57121661721068251</v>
      </c>
      <c r="L21" s="146">
        <v>0.37537091988130566</v>
      </c>
    </row>
    <row r="22" spans="1:12" ht="22.5" customHeight="1" x14ac:dyDescent="0.15">
      <c r="A22" s="267" t="s">
        <v>29</v>
      </c>
      <c r="B22" s="269" t="s">
        <v>30</v>
      </c>
      <c r="C22" s="270"/>
      <c r="D22" s="147">
        <v>683</v>
      </c>
      <c r="E22" s="197">
        <v>17</v>
      </c>
      <c r="F22" s="198">
        <v>282</v>
      </c>
      <c r="G22" s="149">
        <v>384</v>
      </c>
      <c r="H22" s="150">
        <v>235</v>
      </c>
      <c r="I22" s="151">
        <v>2.4890190336749635E-2</v>
      </c>
      <c r="J22" s="152">
        <v>0.41288433382137629</v>
      </c>
      <c r="K22" s="152">
        <v>0.5622254758418741</v>
      </c>
      <c r="L22" s="153">
        <v>0.34407027818448022</v>
      </c>
    </row>
    <row r="23" spans="1:12" ht="22.5" customHeight="1" x14ac:dyDescent="0.15">
      <c r="A23" s="267"/>
      <c r="B23" s="253" t="s">
        <v>31</v>
      </c>
      <c r="C23" s="254"/>
      <c r="D23" s="129">
        <v>1356</v>
      </c>
      <c r="E23" s="122">
        <v>69</v>
      </c>
      <c r="F23" s="183">
        <v>539</v>
      </c>
      <c r="G23" s="123">
        <v>748</v>
      </c>
      <c r="H23" s="124">
        <v>488</v>
      </c>
      <c r="I23" s="125">
        <v>5.0884955752212392E-2</v>
      </c>
      <c r="J23" s="126">
        <v>0.39749262536873159</v>
      </c>
      <c r="K23" s="126">
        <v>0.55162241887905605</v>
      </c>
      <c r="L23" s="127">
        <v>0.35988200589970504</v>
      </c>
    </row>
    <row r="24" spans="1:12" ht="22.5" customHeight="1" x14ac:dyDescent="0.15">
      <c r="A24" s="268"/>
      <c r="B24" s="255" t="s">
        <v>26</v>
      </c>
      <c r="C24" s="256"/>
      <c r="D24" s="140">
        <v>2039</v>
      </c>
      <c r="E24" s="141">
        <v>86</v>
      </c>
      <c r="F24" s="142">
        <v>821</v>
      </c>
      <c r="G24" s="142">
        <v>1132</v>
      </c>
      <c r="H24" s="143">
        <v>723</v>
      </c>
      <c r="I24" s="144">
        <v>4.2177538008827856E-2</v>
      </c>
      <c r="J24" s="145">
        <v>0.40264835703776358</v>
      </c>
      <c r="K24" s="145">
        <v>0.55517410495340858</v>
      </c>
      <c r="L24" s="146">
        <v>0.35458558116723882</v>
      </c>
    </row>
    <row r="25" spans="1:12" ht="22.5" customHeight="1" x14ac:dyDescent="0.15">
      <c r="A25" s="267" t="s">
        <v>32</v>
      </c>
      <c r="B25" s="251" t="s">
        <v>33</v>
      </c>
      <c r="C25" s="252"/>
      <c r="D25" s="112">
        <v>679</v>
      </c>
      <c r="E25" s="113">
        <v>32</v>
      </c>
      <c r="F25" s="114">
        <v>226</v>
      </c>
      <c r="G25" s="114">
        <v>421</v>
      </c>
      <c r="H25" s="115">
        <v>273</v>
      </c>
      <c r="I25" s="116">
        <v>4.7128129602356406E-2</v>
      </c>
      <c r="J25" s="117">
        <v>0.3328424153166421</v>
      </c>
      <c r="K25" s="117">
        <v>0.62002945508100149</v>
      </c>
      <c r="L25" s="118">
        <v>0.40206185567010311</v>
      </c>
    </row>
    <row r="26" spans="1:12" ht="22.5" customHeight="1" x14ac:dyDescent="0.15">
      <c r="A26" s="267"/>
      <c r="B26" s="253" t="s">
        <v>34</v>
      </c>
      <c r="C26" s="254"/>
      <c r="D26" s="129">
        <v>387</v>
      </c>
      <c r="E26" s="122">
        <v>7</v>
      </c>
      <c r="F26" s="123">
        <v>135</v>
      </c>
      <c r="G26" s="123">
        <v>245</v>
      </c>
      <c r="H26" s="124">
        <v>156</v>
      </c>
      <c r="I26" s="125">
        <v>1.8087855297157621E-2</v>
      </c>
      <c r="J26" s="126">
        <v>0.34883720930232559</v>
      </c>
      <c r="K26" s="126">
        <v>0.63307493540051685</v>
      </c>
      <c r="L26" s="127">
        <v>0.40310077519379844</v>
      </c>
    </row>
    <row r="27" spans="1:12" ht="22.5" customHeight="1" x14ac:dyDescent="0.15">
      <c r="A27" s="267"/>
      <c r="B27" s="255" t="s">
        <v>35</v>
      </c>
      <c r="C27" s="256"/>
      <c r="D27" s="132">
        <v>1066</v>
      </c>
      <c r="E27" s="154">
        <v>39</v>
      </c>
      <c r="F27" s="155">
        <v>361</v>
      </c>
      <c r="G27" s="155">
        <v>666</v>
      </c>
      <c r="H27" s="156">
        <v>429</v>
      </c>
      <c r="I27" s="157">
        <v>3.6585365853658534E-2</v>
      </c>
      <c r="J27" s="158">
        <v>0.33864915572232646</v>
      </c>
      <c r="K27" s="158">
        <v>0.62476547842401498</v>
      </c>
      <c r="L27" s="159">
        <v>0.40243902439024393</v>
      </c>
    </row>
    <row r="28" spans="1:12" ht="22.5" customHeight="1" x14ac:dyDescent="0.15">
      <c r="A28" s="248" t="s">
        <v>36</v>
      </c>
      <c r="B28" s="251" t="s">
        <v>37</v>
      </c>
      <c r="C28" s="252"/>
      <c r="D28" s="112">
        <v>1566</v>
      </c>
      <c r="E28" s="113">
        <v>75</v>
      </c>
      <c r="F28" s="114">
        <v>625</v>
      </c>
      <c r="G28" s="114">
        <v>866</v>
      </c>
      <c r="H28" s="115">
        <v>569</v>
      </c>
      <c r="I28" s="116">
        <v>4.7892720306513412E-2</v>
      </c>
      <c r="J28" s="117">
        <v>0.39910600255427842</v>
      </c>
      <c r="K28" s="117">
        <v>0.55300127713920821</v>
      </c>
      <c r="L28" s="118">
        <v>0.36334610472541506</v>
      </c>
    </row>
    <row r="29" spans="1:12" ht="22.5" customHeight="1" x14ac:dyDescent="0.15">
      <c r="A29" s="249"/>
      <c r="B29" s="253" t="s">
        <v>38</v>
      </c>
      <c r="C29" s="254"/>
      <c r="D29" s="129">
        <v>375</v>
      </c>
      <c r="E29" s="122">
        <v>13</v>
      </c>
      <c r="F29" s="123">
        <v>103</v>
      </c>
      <c r="G29" s="123">
        <v>259</v>
      </c>
      <c r="H29" s="124">
        <v>162</v>
      </c>
      <c r="I29" s="125">
        <v>3.4666666666666665E-2</v>
      </c>
      <c r="J29" s="126">
        <v>0.27466666666666667</v>
      </c>
      <c r="K29" s="126">
        <v>0.69066666666666665</v>
      </c>
      <c r="L29" s="127">
        <v>0.432</v>
      </c>
    </row>
    <row r="30" spans="1:12" ht="22.5" customHeight="1" x14ac:dyDescent="0.15">
      <c r="A30" s="250"/>
      <c r="B30" s="255" t="s">
        <v>35</v>
      </c>
      <c r="C30" s="256"/>
      <c r="D30" s="132">
        <v>1941</v>
      </c>
      <c r="E30" s="154">
        <v>88</v>
      </c>
      <c r="F30" s="155">
        <v>728</v>
      </c>
      <c r="G30" s="155">
        <v>1125</v>
      </c>
      <c r="H30" s="156">
        <v>731</v>
      </c>
      <c r="I30" s="157">
        <v>4.5337454920144259E-2</v>
      </c>
      <c r="J30" s="158">
        <v>0.37506439979392064</v>
      </c>
      <c r="K30" s="158">
        <v>0.57959814528593512</v>
      </c>
      <c r="L30" s="159">
        <v>0.37660999484801649</v>
      </c>
    </row>
    <row r="31" spans="1:12" ht="22.5" customHeight="1" x14ac:dyDescent="0.15">
      <c r="A31" s="257" t="s">
        <v>39</v>
      </c>
      <c r="B31" s="251" t="s">
        <v>40</v>
      </c>
      <c r="C31" s="252"/>
      <c r="D31" s="112">
        <v>740</v>
      </c>
      <c r="E31" s="113">
        <v>25</v>
      </c>
      <c r="F31" s="114">
        <v>285</v>
      </c>
      <c r="G31" s="114">
        <v>430</v>
      </c>
      <c r="H31" s="115">
        <v>270</v>
      </c>
      <c r="I31" s="116">
        <v>3.3783783783783786E-2</v>
      </c>
      <c r="J31" s="117">
        <v>0.38513513513513514</v>
      </c>
      <c r="K31" s="117">
        <v>0.58108108108108103</v>
      </c>
      <c r="L31" s="118">
        <v>0.36486486486486486</v>
      </c>
    </row>
    <row r="32" spans="1:12" ht="22.5" customHeight="1" x14ac:dyDescent="0.15">
      <c r="A32" s="258"/>
      <c r="B32" s="253" t="s">
        <v>41</v>
      </c>
      <c r="C32" s="254"/>
      <c r="D32" s="129">
        <v>504</v>
      </c>
      <c r="E32" s="122">
        <v>25</v>
      </c>
      <c r="F32" s="123">
        <v>179</v>
      </c>
      <c r="G32" s="123">
        <v>300</v>
      </c>
      <c r="H32" s="124">
        <v>193</v>
      </c>
      <c r="I32" s="125">
        <v>4.96031746031746E-2</v>
      </c>
      <c r="J32" s="126">
        <v>0.35515873015873017</v>
      </c>
      <c r="K32" s="126">
        <v>0.59523809523809523</v>
      </c>
      <c r="L32" s="127">
        <v>0.38293650793650796</v>
      </c>
    </row>
    <row r="33" spans="1:12" ht="22.5" customHeight="1" x14ac:dyDescent="0.15">
      <c r="A33" s="259"/>
      <c r="B33" s="255" t="s">
        <v>35</v>
      </c>
      <c r="C33" s="256"/>
      <c r="D33" s="132">
        <v>1244</v>
      </c>
      <c r="E33" s="154">
        <v>50</v>
      </c>
      <c r="F33" s="155">
        <v>464</v>
      </c>
      <c r="G33" s="155">
        <v>730</v>
      </c>
      <c r="H33" s="156">
        <v>463</v>
      </c>
      <c r="I33" s="157">
        <v>4.0192926045016078E-2</v>
      </c>
      <c r="J33" s="158">
        <v>0.37299035369774919</v>
      </c>
      <c r="K33" s="158">
        <v>0.58681672025723475</v>
      </c>
      <c r="L33" s="159">
        <v>0.37218649517684887</v>
      </c>
    </row>
    <row r="34" spans="1:12" ht="22.5" customHeight="1" x14ac:dyDescent="0.15">
      <c r="A34" s="248" t="s">
        <v>42</v>
      </c>
      <c r="B34" s="251" t="s">
        <v>43</v>
      </c>
      <c r="C34" s="252"/>
      <c r="D34" s="139">
        <v>646</v>
      </c>
      <c r="E34" s="106">
        <v>22</v>
      </c>
      <c r="F34" s="107">
        <v>222</v>
      </c>
      <c r="G34" s="107">
        <v>402</v>
      </c>
      <c r="H34" s="108">
        <v>262</v>
      </c>
      <c r="I34" s="109">
        <v>3.4055727554179564E-2</v>
      </c>
      <c r="J34" s="110">
        <v>0.34365325077399383</v>
      </c>
      <c r="K34" s="110">
        <v>0.62229102167182659</v>
      </c>
      <c r="L34" s="111">
        <v>0.40557275541795668</v>
      </c>
    </row>
    <row r="35" spans="1:12" ht="22.5" customHeight="1" x14ac:dyDescent="0.15">
      <c r="A35" s="249"/>
      <c r="B35" s="253" t="s">
        <v>44</v>
      </c>
      <c r="C35" s="254"/>
      <c r="D35" s="129">
        <v>583</v>
      </c>
      <c r="E35" s="122">
        <v>24</v>
      </c>
      <c r="F35" s="123">
        <v>206</v>
      </c>
      <c r="G35" s="123">
        <v>353</v>
      </c>
      <c r="H35" s="124">
        <v>202</v>
      </c>
      <c r="I35" s="125">
        <v>4.1166380789022301E-2</v>
      </c>
      <c r="J35" s="126">
        <v>0.35334476843910806</v>
      </c>
      <c r="K35" s="126">
        <v>0.60548885077186965</v>
      </c>
      <c r="L35" s="127">
        <v>0.346483704974271</v>
      </c>
    </row>
    <row r="36" spans="1:12" ht="22.5" customHeight="1" x14ac:dyDescent="0.15">
      <c r="A36" s="250"/>
      <c r="B36" s="255" t="s">
        <v>35</v>
      </c>
      <c r="C36" s="256"/>
      <c r="D36" s="132">
        <v>1229</v>
      </c>
      <c r="E36" s="154">
        <v>46</v>
      </c>
      <c r="F36" s="155">
        <v>428</v>
      </c>
      <c r="G36" s="155">
        <v>755</v>
      </c>
      <c r="H36" s="156">
        <v>464</v>
      </c>
      <c r="I36" s="157">
        <v>3.7428803905614323E-2</v>
      </c>
      <c r="J36" s="158">
        <v>0.34825061025223758</v>
      </c>
      <c r="K36" s="158">
        <v>0.6143205858421481</v>
      </c>
      <c r="L36" s="159">
        <v>0.37754271765663139</v>
      </c>
    </row>
    <row r="37" spans="1:12" ht="22.5" customHeight="1" x14ac:dyDescent="0.15">
      <c r="A37" s="260" t="s">
        <v>45</v>
      </c>
      <c r="B37" s="261"/>
      <c r="C37" s="262"/>
      <c r="D37" s="160">
        <v>39885</v>
      </c>
      <c r="E37" s="161">
        <v>2857</v>
      </c>
      <c r="F37" s="162">
        <v>18620</v>
      </c>
      <c r="G37" s="162">
        <v>18408</v>
      </c>
      <c r="H37" s="163">
        <v>11291</v>
      </c>
      <c r="I37" s="164">
        <v>7.163093894947975E-2</v>
      </c>
      <c r="J37" s="165">
        <v>0.46684217124232169</v>
      </c>
      <c r="K37" s="165">
        <v>0.46152688980819856</v>
      </c>
      <c r="L37" s="166">
        <v>0.28308888053152814</v>
      </c>
    </row>
    <row r="38" spans="1:12" ht="3" customHeight="1" x14ac:dyDescent="0.15"/>
    <row r="39" spans="1:12" s="167" customFormat="1" ht="15" customHeight="1" x14ac:dyDescent="0.15">
      <c r="A39" s="167" t="s">
        <v>58</v>
      </c>
    </row>
    <row r="40" spans="1:12" s="167" customFormat="1" ht="25.5" customHeight="1" x14ac:dyDescent="0.15">
      <c r="A40" s="247" t="s">
        <v>59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</row>
    <row r="41" spans="1:12" ht="4.5" customHeight="1" x14ac:dyDescent="0.15"/>
    <row r="42" spans="1:12" s="96" customFormat="1" ht="15.75" customHeight="1" x14ac:dyDescent="0.15"/>
    <row r="43" spans="1:12" s="96" customFormat="1" ht="15.75" customHeight="1" x14ac:dyDescent="0.15"/>
    <row r="44" spans="1:12" s="96" customFormat="1" ht="15.75" customHeight="1" x14ac:dyDescent="0.15"/>
    <row r="45" spans="1:12" s="96" customFormat="1" ht="15.75" customHeight="1" x14ac:dyDescent="0.15"/>
    <row r="46" spans="1:12" s="96" customFormat="1" ht="15.75" customHeight="1" x14ac:dyDescent="0.15"/>
    <row r="47" spans="1:12" s="96" customFormat="1" ht="15.75" customHeight="1" x14ac:dyDescent="0.15"/>
    <row r="48" spans="1:12" ht="15.75" customHeight="1" x14ac:dyDescent="0.15"/>
  </sheetData>
  <sheetProtection sheet="1" objects="1" scenarios="1"/>
  <mergeCells count="48">
    <mergeCell ref="A1:K1"/>
    <mergeCell ref="A3:C5"/>
    <mergeCell ref="D3:D5"/>
    <mergeCell ref="E3:H3"/>
    <mergeCell ref="I3:L3"/>
    <mergeCell ref="E4:E5"/>
    <mergeCell ref="F4:F5"/>
    <mergeCell ref="G4:G5"/>
    <mergeCell ref="I4:I5"/>
    <mergeCell ref="J4:J5"/>
    <mergeCell ref="K4:K5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A20:A21"/>
    <mergeCell ref="B20:C20"/>
    <mergeCell ref="B21:C21"/>
    <mergeCell ref="A22:A24"/>
    <mergeCell ref="B22:C22"/>
    <mergeCell ref="B23:C23"/>
    <mergeCell ref="B24:C24"/>
    <mergeCell ref="A25:A27"/>
    <mergeCell ref="B25:C25"/>
    <mergeCell ref="B26:C26"/>
    <mergeCell ref="B27:C27"/>
    <mergeCell ref="A40:L40"/>
    <mergeCell ref="A28:A30"/>
    <mergeCell ref="B28:C28"/>
    <mergeCell ref="B29:C29"/>
    <mergeCell ref="B30:C30"/>
    <mergeCell ref="A31:A33"/>
    <mergeCell ref="B31:C31"/>
    <mergeCell ref="B32:C32"/>
    <mergeCell ref="B33:C33"/>
    <mergeCell ref="A34:A36"/>
    <mergeCell ref="B34:C34"/>
    <mergeCell ref="B35:C35"/>
    <mergeCell ref="B36:C36"/>
    <mergeCell ref="A37:C37"/>
  </mergeCells>
  <phoneticPr fontId="3"/>
  <pageMargins left="0.55118110236220474" right="0.39370078740157483" top="0.59055118110236227" bottom="0.39370078740157483" header="0.31496062992125984" footer="0.31496062992125984"/>
  <pageSetup paperSize="9" scale="96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D316-80E8-48FD-B3B0-89BA4DBEDE27}">
  <sheetPr>
    <tabColor rgb="FF00B0F0"/>
    <pageSetUpPr fitToPage="1"/>
  </sheetPr>
  <dimension ref="A1:Q39"/>
  <sheetViews>
    <sheetView zoomScaleNormal="100" workbookViewId="0">
      <selection activeCell="V18" sqref="V18"/>
    </sheetView>
  </sheetViews>
  <sheetFormatPr defaultRowHeight="12" x14ac:dyDescent="0.15"/>
  <cols>
    <col min="1" max="1" width="4.7109375" customWidth="1"/>
    <col min="2" max="2" width="2.140625" customWidth="1"/>
    <col min="3" max="3" width="9.28515625" customWidth="1"/>
    <col min="4" max="4" width="9.5703125" hidden="1" customWidth="1"/>
    <col min="5" max="10" width="8.5703125" customWidth="1"/>
    <col min="11" max="11" width="7.85546875" customWidth="1"/>
    <col min="12" max="17" width="8.5703125" customWidth="1"/>
  </cols>
  <sheetData>
    <row r="1" spans="1:17" s="3" customFormat="1" ht="23.25" customHeight="1" x14ac:dyDescent="0.15">
      <c r="A1" s="224" t="s">
        <v>60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17" s="3" customFormat="1" ht="18" customHeight="1" thickBot="1" x14ac:dyDescent="0.2">
      <c r="A2" s="1"/>
      <c r="B2" s="1"/>
      <c r="C2" s="1"/>
      <c r="D2" s="1"/>
      <c r="N2" s="168"/>
      <c r="O2" s="168"/>
      <c r="P2" s="168"/>
      <c r="Q2" s="169" t="s">
        <v>74</v>
      </c>
    </row>
    <row r="3" spans="1:17" ht="22.5" customHeight="1" x14ac:dyDescent="0.15">
      <c r="A3" s="318" t="s">
        <v>2</v>
      </c>
      <c r="B3" s="319"/>
      <c r="C3" s="320"/>
      <c r="D3" s="323" t="s">
        <v>50</v>
      </c>
      <c r="E3" s="326" t="s">
        <v>61</v>
      </c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8"/>
    </row>
    <row r="4" spans="1:17" ht="22.5" customHeight="1" x14ac:dyDescent="0.15">
      <c r="A4" s="321"/>
      <c r="B4" s="230"/>
      <c r="C4" s="231"/>
      <c r="D4" s="324"/>
      <c r="E4" s="329" t="s">
        <v>62</v>
      </c>
      <c r="F4" s="330"/>
      <c r="G4" s="330"/>
      <c r="H4" s="331"/>
      <c r="I4" s="329" t="s">
        <v>63</v>
      </c>
      <c r="J4" s="330"/>
      <c r="K4" s="330"/>
      <c r="L4" s="330"/>
      <c r="M4" s="331"/>
      <c r="N4" s="332" t="s">
        <v>64</v>
      </c>
      <c r="O4" s="333"/>
      <c r="P4" s="333"/>
      <c r="Q4" s="334"/>
    </row>
    <row r="5" spans="1:17" ht="10.5" customHeight="1" x14ac:dyDescent="0.15">
      <c r="A5" s="321"/>
      <c r="B5" s="230"/>
      <c r="C5" s="231"/>
      <c r="D5" s="324"/>
      <c r="E5" s="335" t="s">
        <v>53</v>
      </c>
      <c r="F5" s="337" t="s">
        <v>54</v>
      </c>
      <c r="G5" s="339" t="s">
        <v>55</v>
      </c>
      <c r="H5" s="170"/>
      <c r="I5" s="335" t="s">
        <v>53</v>
      </c>
      <c r="J5" s="340" t="s">
        <v>54</v>
      </c>
      <c r="K5" s="171"/>
      <c r="L5" s="339" t="s">
        <v>55</v>
      </c>
      <c r="M5" s="170"/>
      <c r="N5" s="342" t="s">
        <v>53</v>
      </c>
      <c r="O5" s="344" t="s">
        <v>54</v>
      </c>
      <c r="P5" s="316" t="s">
        <v>55</v>
      </c>
      <c r="Q5" s="172"/>
    </row>
    <row r="6" spans="1:17" ht="27" customHeight="1" x14ac:dyDescent="0.15">
      <c r="A6" s="322"/>
      <c r="B6" s="233"/>
      <c r="C6" s="234"/>
      <c r="D6" s="325"/>
      <c r="E6" s="336"/>
      <c r="F6" s="338"/>
      <c r="G6" s="338"/>
      <c r="H6" s="173" t="s">
        <v>56</v>
      </c>
      <c r="I6" s="336"/>
      <c r="J6" s="341"/>
      <c r="K6" s="174" t="s">
        <v>65</v>
      </c>
      <c r="L6" s="338"/>
      <c r="M6" s="173" t="s">
        <v>56</v>
      </c>
      <c r="N6" s="343"/>
      <c r="O6" s="345"/>
      <c r="P6" s="317"/>
      <c r="Q6" s="175" t="s">
        <v>56</v>
      </c>
    </row>
    <row r="7" spans="1:17" ht="24" customHeight="1" x14ac:dyDescent="0.15">
      <c r="A7" s="312" t="s">
        <v>8</v>
      </c>
      <c r="B7" s="300" t="s">
        <v>9</v>
      </c>
      <c r="C7" s="301"/>
      <c r="D7" s="105">
        <v>13360</v>
      </c>
      <c r="E7" s="176">
        <v>679</v>
      </c>
      <c r="F7" s="177">
        <v>3343</v>
      </c>
      <c r="G7" s="107">
        <v>2067</v>
      </c>
      <c r="H7" s="108">
        <v>1136</v>
      </c>
      <c r="I7" s="106">
        <v>638</v>
      </c>
      <c r="J7" s="107">
        <v>3669</v>
      </c>
      <c r="K7" s="107">
        <v>1108</v>
      </c>
      <c r="L7" s="107">
        <v>2964</v>
      </c>
      <c r="M7" s="108">
        <v>1930</v>
      </c>
      <c r="N7" s="106">
        <v>1317</v>
      </c>
      <c r="O7" s="107">
        <v>7012</v>
      </c>
      <c r="P7" s="107">
        <v>5031</v>
      </c>
      <c r="Q7" s="178">
        <v>3066</v>
      </c>
    </row>
    <row r="8" spans="1:17" ht="24" customHeight="1" x14ac:dyDescent="0.15">
      <c r="A8" s="314"/>
      <c r="B8" s="223" t="s">
        <v>14</v>
      </c>
      <c r="C8" s="315"/>
      <c r="D8" s="112">
        <v>1005</v>
      </c>
      <c r="E8" s="179">
        <v>327</v>
      </c>
      <c r="F8" s="180">
        <v>2338</v>
      </c>
      <c r="G8" s="114">
        <v>1632</v>
      </c>
      <c r="H8" s="115">
        <v>887</v>
      </c>
      <c r="I8" s="113">
        <v>349</v>
      </c>
      <c r="J8" s="114">
        <v>2134</v>
      </c>
      <c r="K8" s="114">
        <v>496</v>
      </c>
      <c r="L8" s="114">
        <v>2385</v>
      </c>
      <c r="M8" s="115">
        <v>1497</v>
      </c>
      <c r="N8" s="113">
        <v>676</v>
      </c>
      <c r="O8" s="114">
        <v>4472</v>
      </c>
      <c r="P8" s="114">
        <v>4017</v>
      </c>
      <c r="Q8" s="181">
        <v>2384</v>
      </c>
    </row>
    <row r="9" spans="1:17" ht="24" customHeight="1" x14ac:dyDescent="0.15">
      <c r="A9" s="314"/>
      <c r="B9" s="37"/>
      <c r="C9" s="38" t="s">
        <v>15</v>
      </c>
      <c r="D9" s="121">
        <v>624</v>
      </c>
      <c r="E9" s="182">
        <v>52</v>
      </c>
      <c r="F9" s="183">
        <v>413</v>
      </c>
      <c r="G9" s="123">
        <v>314</v>
      </c>
      <c r="H9" s="124">
        <v>166</v>
      </c>
      <c r="I9" s="122">
        <v>47</v>
      </c>
      <c r="J9" s="123">
        <v>324</v>
      </c>
      <c r="K9" s="123">
        <v>88</v>
      </c>
      <c r="L9" s="123">
        <v>475</v>
      </c>
      <c r="M9" s="124">
        <v>280</v>
      </c>
      <c r="N9" s="122">
        <v>99</v>
      </c>
      <c r="O9" s="123">
        <v>737</v>
      </c>
      <c r="P9" s="123">
        <v>789</v>
      </c>
      <c r="Q9" s="184">
        <v>446</v>
      </c>
    </row>
    <row r="10" spans="1:17" ht="24" customHeight="1" x14ac:dyDescent="0.15">
      <c r="A10" s="314"/>
      <c r="B10" s="46"/>
      <c r="C10" s="38" t="s">
        <v>16</v>
      </c>
      <c r="D10" s="121">
        <v>1022</v>
      </c>
      <c r="E10" s="182">
        <v>15</v>
      </c>
      <c r="F10" s="183">
        <v>223</v>
      </c>
      <c r="G10" s="123">
        <v>247</v>
      </c>
      <c r="H10" s="124">
        <v>137</v>
      </c>
      <c r="I10" s="122">
        <v>7</v>
      </c>
      <c r="J10" s="123">
        <v>187</v>
      </c>
      <c r="K10" s="123">
        <v>37</v>
      </c>
      <c r="L10" s="123">
        <v>343</v>
      </c>
      <c r="M10" s="124">
        <v>242</v>
      </c>
      <c r="N10" s="122">
        <v>22</v>
      </c>
      <c r="O10" s="123">
        <v>410</v>
      </c>
      <c r="P10" s="123">
        <v>590</v>
      </c>
      <c r="Q10" s="184">
        <v>379</v>
      </c>
    </row>
    <row r="11" spans="1:17" ht="24" customHeight="1" x14ac:dyDescent="0.15">
      <c r="A11" s="314"/>
      <c r="B11" s="302" t="s">
        <v>17</v>
      </c>
      <c r="C11" s="303"/>
      <c r="D11" s="129">
        <v>3549</v>
      </c>
      <c r="E11" s="182">
        <v>172</v>
      </c>
      <c r="F11" s="183">
        <v>886</v>
      </c>
      <c r="G11" s="123">
        <v>553</v>
      </c>
      <c r="H11" s="124">
        <v>286</v>
      </c>
      <c r="I11" s="122">
        <v>165</v>
      </c>
      <c r="J11" s="123">
        <v>936</v>
      </c>
      <c r="K11" s="123">
        <v>257</v>
      </c>
      <c r="L11" s="123">
        <v>837</v>
      </c>
      <c r="M11" s="124">
        <v>513</v>
      </c>
      <c r="N11" s="122">
        <v>337</v>
      </c>
      <c r="O11" s="123">
        <v>1822</v>
      </c>
      <c r="P11" s="123">
        <v>1390</v>
      </c>
      <c r="Q11" s="184">
        <v>799</v>
      </c>
    </row>
    <row r="12" spans="1:17" ht="24" customHeight="1" x14ac:dyDescent="0.15">
      <c r="A12" s="314"/>
      <c r="B12" s="223" t="s">
        <v>18</v>
      </c>
      <c r="C12" s="315"/>
      <c r="D12" s="129">
        <v>59</v>
      </c>
      <c r="E12" s="182">
        <v>51</v>
      </c>
      <c r="F12" s="183">
        <v>480</v>
      </c>
      <c r="G12" s="123">
        <v>440</v>
      </c>
      <c r="H12" s="124">
        <v>254</v>
      </c>
      <c r="I12" s="122">
        <v>54</v>
      </c>
      <c r="J12" s="123">
        <v>464</v>
      </c>
      <c r="K12" s="123">
        <v>102</v>
      </c>
      <c r="L12" s="123">
        <v>652</v>
      </c>
      <c r="M12" s="124">
        <v>428</v>
      </c>
      <c r="N12" s="122">
        <v>105</v>
      </c>
      <c r="O12" s="123">
        <v>944</v>
      </c>
      <c r="P12" s="123">
        <v>1092</v>
      </c>
      <c r="Q12" s="184">
        <v>682</v>
      </c>
    </row>
    <row r="13" spans="1:17" ht="24" customHeight="1" x14ac:dyDescent="0.15">
      <c r="A13" s="314"/>
      <c r="B13" s="185"/>
      <c r="C13" s="186" t="s">
        <v>66</v>
      </c>
      <c r="D13" s="121">
        <v>85</v>
      </c>
      <c r="E13" s="122">
        <v>0</v>
      </c>
      <c r="F13" s="123">
        <v>13</v>
      </c>
      <c r="G13" s="123">
        <v>26</v>
      </c>
      <c r="H13" s="124">
        <v>20</v>
      </c>
      <c r="I13" s="122">
        <v>0</v>
      </c>
      <c r="J13" s="123">
        <v>10</v>
      </c>
      <c r="K13" s="123">
        <v>2</v>
      </c>
      <c r="L13" s="123">
        <v>36</v>
      </c>
      <c r="M13" s="124">
        <v>24</v>
      </c>
      <c r="N13" s="122">
        <v>0</v>
      </c>
      <c r="O13" s="123">
        <v>23</v>
      </c>
      <c r="P13" s="123">
        <v>62</v>
      </c>
      <c r="Q13" s="184">
        <v>44</v>
      </c>
    </row>
    <row r="14" spans="1:17" ht="24" customHeight="1" x14ac:dyDescent="0.15">
      <c r="A14" s="314"/>
      <c r="B14" s="302" t="s">
        <v>20</v>
      </c>
      <c r="C14" s="303"/>
      <c r="D14" s="129">
        <v>880</v>
      </c>
      <c r="E14" s="122">
        <v>9</v>
      </c>
      <c r="F14" s="123">
        <v>180</v>
      </c>
      <c r="G14" s="123">
        <v>214</v>
      </c>
      <c r="H14" s="124">
        <v>128</v>
      </c>
      <c r="I14" s="122">
        <v>10</v>
      </c>
      <c r="J14" s="123">
        <v>164</v>
      </c>
      <c r="K14" s="123">
        <v>28</v>
      </c>
      <c r="L14" s="123">
        <v>303</v>
      </c>
      <c r="M14" s="124">
        <v>207</v>
      </c>
      <c r="N14" s="122">
        <v>19</v>
      </c>
      <c r="O14" s="123">
        <v>344</v>
      </c>
      <c r="P14" s="123">
        <v>517</v>
      </c>
      <c r="Q14" s="184">
        <v>335</v>
      </c>
    </row>
    <row r="15" spans="1:17" ht="24" customHeight="1" x14ac:dyDescent="0.15">
      <c r="A15" s="314"/>
      <c r="B15" s="302" t="s">
        <v>21</v>
      </c>
      <c r="C15" s="303"/>
      <c r="D15" s="129">
        <v>1438</v>
      </c>
      <c r="E15" s="122">
        <v>13</v>
      </c>
      <c r="F15" s="123">
        <v>259</v>
      </c>
      <c r="G15" s="123">
        <v>386</v>
      </c>
      <c r="H15" s="124">
        <v>225</v>
      </c>
      <c r="I15" s="122">
        <v>17</v>
      </c>
      <c r="J15" s="123">
        <v>240</v>
      </c>
      <c r="K15" s="123">
        <v>45</v>
      </c>
      <c r="L15" s="123">
        <v>523</v>
      </c>
      <c r="M15" s="124">
        <v>359</v>
      </c>
      <c r="N15" s="122">
        <v>30</v>
      </c>
      <c r="O15" s="123">
        <v>499</v>
      </c>
      <c r="P15" s="123">
        <v>909</v>
      </c>
      <c r="Q15" s="184">
        <v>584</v>
      </c>
    </row>
    <row r="16" spans="1:17" ht="24" customHeight="1" x14ac:dyDescent="0.15">
      <c r="A16" s="314"/>
      <c r="B16" s="302" t="s">
        <v>22</v>
      </c>
      <c r="C16" s="303"/>
      <c r="D16" s="129">
        <v>505</v>
      </c>
      <c r="E16" s="122">
        <v>13</v>
      </c>
      <c r="F16" s="123">
        <v>127</v>
      </c>
      <c r="G16" s="123">
        <v>113</v>
      </c>
      <c r="H16" s="124">
        <v>49</v>
      </c>
      <c r="I16" s="122">
        <v>11</v>
      </c>
      <c r="J16" s="123">
        <v>105</v>
      </c>
      <c r="K16" s="123">
        <v>30</v>
      </c>
      <c r="L16" s="123">
        <v>136</v>
      </c>
      <c r="M16" s="124">
        <v>75</v>
      </c>
      <c r="N16" s="122">
        <v>24</v>
      </c>
      <c r="O16" s="123">
        <v>232</v>
      </c>
      <c r="P16" s="123">
        <v>249</v>
      </c>
      <c r="Q16" s="184">
        <v>124</v>
      </c>
    </row>
    <row r="17" spans="1:17" ht="24" customHeight="1" x14ac:dyDescent="0.15">
      <c r="A17" s="314"/>
      <c r="B17" s="302" t="s">
        <v>23</v>
      </c>
      <c r="C17" s="303"/>
      <c r="D17" s="129"/>
      <c r="E17" s="122">
        <v>0</v>
      </c>
      <c r="F17" s="123">
        <v>8</v>
      </c>
      <c r="G17" s="123">
        <v>34</v>
      </c>
      <c r="H17" s="124">
        <v>20</v>
      </c>
      <c r="I17" s="122">
        <v>0</v>
      </c>
      <c r="J17" s="123">
        <v>10</v>
      </c>
      <c r="K17" s="123">
        <v>0</v>
      </c>
      <c r="L17" s="123">
        <v>47</v>
      </c>
      <c r="M17" s="124">
        <v>31</v>
      </c>
      <c r="N17" s="122">
        <v>0</v>
      </c>
      <c r="O17" s="123">
        <v>18</v>
      </c>
      <c r="P17" s="123">
        <v>81</v>
      </c>
      <c r="Q17" s="184">
        <v>51</v>
      </c>
    </row>
    <row r="18" spans="1:17" ht="24" customHeight="1" x14ac:dyDescent="0.15">
      <c r="A18" s="314"/>
      <c r="B18" s="302" t="s">
        <v>24</v>
      </c>
      <c r="C18" s="303"/>
      <c r="D18" s="129">
        <v>2</v>
      </c>
      <c r="E18" s="122">
        <v>0</v>
      </c>
      <c r="F18" s="123">
        <v>0</v>
      </c>
      <c r="G18" s="123">
        <v>1</v>
      </c>
      <c r="H18" s="124">
        <v>1</v>
      </c>
      <c r="I18" s="122">
        <v>0</v>
      </c>
      <c r="J18" s="123">
        <v>0</v>
      </c>
      <c r="K18" s="123">
        <v>0</v>
      </c>
      <c r="L18" s="123">
        <v>1</v>
      </c>
      <c r="M18" s="124">
        <v>1</v>
      </c>
      <c r="N18" s="122">
        <v>0</v>
      </c>
      <c r="O18" s="123">
        <v>0</v>
      </c>
      <c r="P18" s="123">
        <v>2</v>
      </c>
      <c r="Q18" s="184">
        <v>2</v>
      </c>
    </row>
    <row r="19" spans="1:17" ht="24" customHeight="1" x14ac:dyDescent="0.15">
      <c r="A19" s="314"/>
      <c r="B19" s="302" t="s">
        <v>25</v>
      </c>
      <c r="C19" s="303"/>
      <c r="D19" s="112">
        <v>553</v>
      </c>
      <c r="E19" s="113">
        <v>6</v>
      </c>
      <c r="F19" s="114">
        <v>168</v>
      </c>
      <c r="G19" s="114">
        <v>138</v>
      </c>
      <c r="H19" s="115">
        <v>83</v>
      </c>
      <c r="I19" s="113">
        <v>5</v>
      </c>
      <c r="J19" s="114">
        <v>47</v>
      </c>
      <c r="K19" s="114">
        <v>14</v>
      </c>
      <c r="L19" s="114">
        <v>189</v>
      </c>
      <c r="M19" s="115">
        <v>118</v>
      </c>
      <c r="N19" s="113">
        <v>11</v>
      </c>
      <c r="O19" s="114">
        <v>215</v>
      </c>
      <c r="P19" s="114">
        <v>327</v>
      </c>
      <c r="Q19" s="181">
        <v>201</v>
      </c>
    </row>
    <row r="20" spans="1:17" ht="24" customHeight="1" x14ac:dyDescent="0.15">
      <c r="A20" s="313"/>
      <c r="B20" s="304" t="s">
        <v>26</v>
      </c>
      <c r="C20" s="305"/>
      <c r="D20" s="132">
        <v>31692</v>
      </c>
      <c r="E20" s="133">
        <v>1270</v>
      </c>
      <c r="F20" s="134">
        <v>7789</v>
      </c>
      <c r="G20" s="134">
        <v>5578</v>
      </c>
      <c r="H20" s="135">
        <v>3069</v>
      </c>
      <c r="I20" s="133">
        <v>1249</v>
      </c>
      <c r="J20" s="134">
        <v>7769</v>
      </c>
      <c r="K20" s="134">
        <v>2080</v>
      </c>
      <c r="L20" s="134">
        <v>8037</v>
      </c>
      <c r="M20" s="135">
        <v>5159</v>
      </c>
      <c r="N20" s="133">
        <v>2519</v>
      </c>
      <c r="O20" s="134">
        <v>15558</v>
      </c>
      <c r="P20" s="134">
        <v>13615</v>
      </c>
      <c r="Q20" s="187">
        <v>8228</v>
      </c>
    </row>
    <row r="21" spans="1:17" ht="24" customHeight="1" x14ac:dyDescent="0.15">
      <c r="A21" s="312" t="s">
        <v>57</v>
      </c>
      <c r="B21" s="300" t="s">
        <v>28</v>
      </c>
      <c r="C21" s="301"/>
      <c r="D21" s="139">
        <v>674</v>
      </c>
      <c r="E21" s="106">
        <v>14</v>
      </c>
      <c r="F21" s="107">
        <v>143</v>
      </c>
      <c r="G21" s="107">
        <v>171</v>
      </c>
      <c r="H21" s="108">
        <v>100</v>
      </c>
      <c r="I21" s="106">
        <v>15</v>
      </c>
      <c r="J21" s="107">
        <v>117</v>
      </c>
      <c r="K21" s="107">
        <v>28</v>
      </c>
      <c r="L21" s="107">
        <v>214</v>
      </c>
      <c r="M21" s="108">
        <v>153</v>
      </c>
      <c r="N21" s="106">
        <v>29</v>
      </c>
      <c r="O21" s="107">
        <v>260</v>
      </c>
      <c r="P21" s="107">
        <v>385</v>
      </c>
      <c r="Q21" s="178">
        <v>253</v>
      </c>
    </row>
    <row r="22" spans="1:17" ht="24" customHeight="1" x14ac:dyDescent="0.15">
      <c r="A22" s="313"/>
      <c r="B22" s="304" t="s">
        <v>26</v>
      </c>
      <c r="C22" s="305"/>
      <c r="D22" s="140">
        <v>674</v>
      </c>
      <c r="E22" s="141">
        <v>14</v>
      </c>
      <c r="F22" s="142">
        <v>143</v>
      </c>
      <c r="G22" s="142">
        <v>171</v>
      </c>
      <c r="H22" s="143">
        <v>100</v>
      </c>
      <c r="I22" s="141">
        <v>15</v>
      </c>
      <c r="J22" s="142">
        <v>117</v>
      </c>
      <c r="K22" s="142">
        <v>28</v>
      </c>
      <c r="L22" s="142">
        <v>214</v>
      </c>
      <c r="M22" s="143">
        <v>153</v>
      </c>
      <c r="N22" s="141">
        <v>29</v>
      </c>
      <c r="O22" s="142">
        <v>260</v>
      </c>
      <c r="P22" s="142">
        <v>385</v>
      </c>
      <c r="Q22" s="188">
        <v>253</v>
      </c>
    </row>
    <row r="23" spans="1:17" ht="24" customHeight="1" x14ac:dyDescent="0.15">
      <c r="A23" s="312" t="s">
        <v>29</v>
      </c>
      <c r="B23" s="300" t="s">
        <v>30</v>
      </c>
      <c r="C23" s="301"/>
      <c r="D23" s="147">
        <v>683</v>
      </c>
      <c r="E23" s="148">
        <v>6</v>
      </c>
      <c r="F23" s="148">
        <v>139</v>
      </c>
      <c r="G23" s="149">
        <v>174</v>
      </c>
      <c r="H23" s="150">
        <v>96</v>
      </c>
      <c r="I23" s="148">
        <v>11</v>
      </c>
      <c r="J23" s="149">
        <v>143</v>
      </c>
      <c r="K23" s="149">
        <v>42</v>
      </c>
      <c r="L23" s="149">
        <v>210</v>
      </c>
      <c r="M23" s="150">
        <v>139</v>
      </c>
      <c r="N23" s="148">
        <v>17</v>
      </c>
      <c r="O23" s="149">
        <v>282</v>
      </c>
      <c r="P23" s="149">
        <v>384</v>
      </c>
      <c r="Q23" s="189">
        <v>235</v>
      </c>
    </row>
    <row r="24" spans="1:17" ht="24" customHeight="1" x14ac:dyDescent="0.15">
      <c r="A24" s="314"/>
      <c r="B24" s="302" t="s">
        <v>31</v>
      </c>
      <c r="C24" s="303"/>
      <c r="D24" s="129">
        <v>1356</v>
      </c>
      <c r="E24" s="122">
        <v>35</v>
      </c>
      <c r="F24" s="122">
        <v>272</v>
      </c>
      <c r="G24" s="123">
        <v>329</v>
      </c>
      <c r="H24" s="124">
        <v>200</v>
      </c>
      <c r="I24" s="122">
        <v>34</v>
      </c>
      <c r="J24" s="123">
        <v>267</v>
      </c>
      <c r="K24" s="123">
        <v>57</v>
      </c>
      <c r="L24" s="123">
        <v>419</v>
      </c>
      <c r="M24" s="124">
        <v>288</v>
      </c>
      <c r="N24" s="122">
        <v>69</v>
      </c>
      <c r="O24" s="123">
        <v>539</v>
      </c>
      <c r="P24" s="123">
        <v>748</v>
      </c>
      <c r="Q24" s="184">
        <v>488</v>
      </c>
    </row>
    <row r="25" spans="1:17" ht="24" customHeight="1" x14ac:dyDescent="0.15">
      <c r="A25" s="313"/>
      <c r="B25" s="304" t="s">
        <v>26</v>
      </c>
      <c r="C25" s="305"/>
      <c r="D25" s="140">
        <v>2039</v>
      </c>
      <c r="E25" s="141">
        <v>41</v>
      </c>
      <c r="F25" s="142">
        <v>411</v>
      </c>
      <c r="G25" s="142">
        <v>503</v>
      </c>
      <c r="H25" s="143">
        <v>296</v>
      </c>
      <c r="I25" s="141">
        <v>45</v>
      </c>
      <c r="J25" s="142">
        <v>410</v>
      </c>
      <c r="K25" s="142">
        <v>99</v>
      </c>
      <c r="L25" s="142">
        <v>629</v>
      </c>
      <c r="M25" s="143">
        <v>427</v>
      </c>
      <c r="N25" s="141">
        <v>86</v>
      </c>
      <c r="O25" s="142">
        <v>821</v>
      </c>
      <c r="P25" s="142">
        <v>1132</v>
      </c>
      <c r="Q25" s="188">
        <v>723</v>
      </c>
    </row>
    <row r="26" spans="1:17" ht="24" customHeight="1" x14ac:dyDescent="0.15">
      <c r="A26" s="312" t="s">
        <v>32</v>
      </c>
      <c r="B26" s="300" t="s">
        <v>33</v>
      </c>
      <c r="C26" s="301"/>
      <c r="D26" s="112">
        <v>679</v>
      </c>
      <c r="E26" s="113">
        <v>18</v>
      </c>
      <c r="F26" s="114">
        <v>116</v>
      </c>
      <c r="G26" s="114">
        <v>185</v>
      </c>
      <c r="H26" s="115">
        <v>107</v>
      </c>
      <c r="I26" s="113">
        <v>14</v>
      </c>
      <c r="J26" s="114">
        <v>110</v>
      </c>
      <c r="K26" s="114">
        <v>21</v>
      </c>
      <c r="L26" s="114">
        <v>236</v>
      </c>
      <c r="M26" s="115">
        <v>166</v>
      </c>
      <c r="N26" s="113">
        <v>32</v>
      </c>
      <c r="O26" s="114">
        <v>226</v>
      </c>
      <c r="P26" s="114">
        <v>421</v>
      </c>
      <c r="Q26" s="181">
        <v>273</v>
      </c>
    </row>
    <row r="27" spans="1:17" ht="24" customHeight="1" x14ac:dyDescent="0.15">
      <c r="A27" s="314"/>
      <c r="B27" s="302" t="s">
        <v>34</v>
      </c>
      <c r="C27" s="303"/>
      <c r="D27" s="129">
        <v>387</v>
      </c>
      <c r="E27" s="122">
        <v>4</v>
      </c>
      <c r="F27" s="123">
        <v>81</v>
      </c>
      <c r="G27" s="123">
        <v>111</v>
      </c>
      <c r="H27" s="124">
        <v>65</v>
      </c>
      <c r="I27" s="122">
        <v>3</v>
      </c>
      <c r="J27" s="123">
        <v>54</v>
      </c>
      <c r="K27" s="123">
        <v>9</v>
      </c>
      <c r="L27" s="123">
        <v>134</v>
      </c>
      <c r="M27" s="124">
        <v>91</v>
      </c>
      <c r="N27" s="122">
        <v>7</v>
      </c>
      <c r="O27" s="123">
        <v>135</v>
      </c>
      <c r="P27" s="123">
        <v>245</v>
      </c>
      <c r="Q27" s="184">
        <v>156</v>
      </c>
    </row>
    <row r="28" spans="1:17" ht="24" customHeight="1" x14ac:dyDescent="0.15">
      <c r="A28" s="313"/>
      <c r="B28" s="304" t="s">
        <v>35</v>
      </c>
      <c r="C28" s="305"/>
      <c r="D28" s="132">
        <v>1066</v>
      </c>
      <c r="E28" s="154">
        <v>22</v>
      </c>
      <c r="F28" s="155">
        <v>197</v>
      </c>
      <c r="G28" s="155">
        <v>296</v>
      </c>
      <c r="H28" s="156">
        <v>172</v>
      </c>
      <c r="I28" s="154">
        <v>17</v>
      </c>
      <c r="J28" s="155">
        <v>164</v>
      </c>
      <c r="K28" s="155">
        <v>30</v>
      </c>
      <c r="L28" s="155">
        <v>370</v>
      </c>
      <c r="M28" s="156">
        <v>257</v>
      </c>
      <c r="N28" s="154">
        <v>39</v>
      </c>
      <c r="O28" s="155">
        <v>361</v>
      </c>
      <c r="P28" s="155">
        <v>666</v>
      </c>
      <c r="Q28" s="190">
        <v>429</v>
      </c>
    </row>
    <row r="29" spans="1:17" ht="24" customHeight="1" x14ac:dyDescent="0.15">
      <c r="A29" s="306" t="s">
        <v>36</v>
      </c>
      <c r="B29" s="300" t="s">
        <v>37</v>
      </c>
      <c r="C29" s="301"/>
      <c r="D29" s="112">
        <v>1566</v>
      </c>
      <c r="E29" s="113">
        <v>36</v>
      </c>
      <c r="F29" s="114">
        <v>326</v>
      </c>
      <c r="G29" s="114">
        <v>372</v>
      </c>
      <c r="H29" s="115">
        <v>224</v>
      </c>
      <c r="I29" s="113">
        <v>39</v>
      </c>
      <c r="J29" s="114">
        <v>299</v>
      </c>
      <c r="K29" s="114">
        <v>52</v>
      </c>
      <c r="L29" s="114">
        <v>494</v>
      </c>
      <c r="M29" s="115">
        <v>345</v>
      </c>
      <c r="N29" s="113">
        <v>75</v>
      </c>
      <c r="O29" s="114">
        <v>625</v>
      </c>
      <c r="P29" s="114">
        <v>866</v>
      </c>
      <c r="Q29" s="181">
        <v>569</v>
      </c>
    </row>
    <row r="30" spans="1:17" ht="24" customHeight="1" x14ac:dyDescent="0.15">
      <c r="A30" s="307"/>
      <c r="B30" s="302" t="s">
        <v>38</v>
      </c>
      <c r="C30" s="303"/>
      <c r="D30" s="129">
        <v>375</v>
      </c>
      <c r="E30" s="122">
        <v>6</v>
      </c>
      <c r="F30" s="123">
        <v>51</v>
      </c>
      <c r="G30" s="123">
        <v>118</v>
      </c>
      <c r="H30" s="124">
        <v>69</v>
      </c>
      <c r="I30" s="122">
        <v>7</v>
      </c>
      <c r="J30" s="123">
        <v>52</v>
      </c>
      <c r="K30" s="123">
        <v>11</v>
      </c>
      <c r="L30" s="123">
        <v>141</v>
      </c>
      <c r="M30" s="124">
        <v>93</v>
      </c>
      <c r="N30" s="122">
        <v>13</v>
      </c>
      <c r="O30" s="123">
        <v>103</v>
      </c>
      <c r="P30" s="123">
        <v>259</v>
      </c>
      <c r="Q30" s="184">
        <v>162</v>
      </c>
    </row>
    <row r="31" spans="1:17" ht="24" customHeight="1" x14ac:dyDescent="0.15">
      <c r="A31" s="308"/>
      <c r="B31" s="304" t="s">
        <v>35</v>
      </c>
      <c r="C31" s="305"/>
      <c r="D31" s="132">
        <v>1941</v>
      </c>
      <c r="E31" s="154">
        <v>42</v>
      </c>
      <c r="F31" s="155">
        <v>377</v>
      </c>
      <c r="G31" s="155">
        <v>490</v>
      </c>
      <c r="H31" s="156">
        <v>293</v>
      </c>
      <c r="I31" s="154">
        <v>46</v>
      </c>
      <c r="J31" s="155">
        <v>351</v>
      </c>
      <c r="K31" s="155">
        <v>63</v>
      </c>
      <c r="L31" s="155">
        <v>635</v>
      </c>
      <c r="M31" s="156">
        <v>438</v>
      </c>
      <c r="N31" s="154">
        <v>88</v>
      </c>
      <c r="O31" s="155">
        <v>728</v>
      </c>
      <c r="P31" s="155">
        <v>1125</v>
      </c>
      <c r="Q31" s="190">
        <v>731</v>
      </c>
    </row>
    <row r="32" spans="1:17" ht="24" customHeight="1" x14ac:dyDescent="0.15">
      <c r="A32" s="297" t="s">
        <v>39</v>
      </c>
      <c r="B32" s="300" t="s">
        <v>40</v>
      </c>
      <c r="C32" s="301"/>
      <c r="D32" s="112">
        <v>740</v>
      </c>
      <c r="E32" s="113">
        <v>14</v>
      </c>
      <c r="F32" s="114">
        <v>156</v>
      </c>
      <c r="G32" s="114">
        <v>184</v>
      </c>
      <c r="H32" s="115">
        <v>101</v>
      </c>
      <c r="I32" s="113">
        <v>11</v>
      </c>
      <c r="J32" s="114">
        <v>129</v>
      </c>
      <c r="K32" s="114">
        <v>21</v>
      </c>
      <c r="L32" s="114">
        <v>246</v>
      </c>
      <c r="M32" s="115">
        <v>169</v>
      </c>
      <c r="N32" s="113">
        <v>25</v>
      </c>
      <c r="O32" s="114">
        <v>285</v>
      </c>
      <c r="P32" s="114">
        <v>430</v>
      </c>
      <c r="Q32" s="181">
        <v>270</v>
      </c>
    </row>
    <row r="33" spans="1:17" ht="24" customHeight="1" x14ac:dyDescent="0.15">
      <c r="A33" s="298"/>
      <c r="B33" s="302" t="s">
        <v>41</v>
      </c>
      <c r="C33" s="303"/>
      <c r="D33" s="129">
        <v>504</v>
      </c>
      <c r="E33" s="122">
        <v>14</v>
      </c>
      <c r="F33" s="123">
        <v>94</v>
      </c>
      <c r="G33" s="123">
        <v>138</v>
      </c>
      <c r="H33" s="124">
        <v>83</v>
      </c>
      <c r="I33" s="122">
        <v>11</v>
      </c>
      <c r="J33" s="123">
        <v>85</v>
      </c>
      <c r="K33" s="123">
        <v>12</v>
      </c>
      <c r="L33" s="123">
        <v>162</v>
      </c>
      <c r="M33" s="124">
        <v>110</v>
      </c>
      <c r="N33" s="122">
        <v>25</v>
      </c>
      <c r="O33" s="123">
        <v>179</v>
      </c>
      <c r="P33" s="123">
        <v>300</v>
      </c>
      <c r="Q33" s="184">
        <v>193</v>
      </c>
    </row>
    <row r="34" spans="1:17" ht="24" customHeight="1" x14ac:dyDescent="0.15">
      <c r="A34" s="299"/>
      <c r="B34" s="304" t="s">
        <v>35</v>
      </c>
      <c r="C34" s="305"/>
      <c r="D34" s="132">
        <v>1244</v>
      </c>
      <c r="E34" s="154">
        <v>28</v>
      </c>
      <c r="F34" s="155">
        <v>250</v>
      </c>
      <c r="G34" s="155">
        <v>322</v>
      </c>
      <c r="H34" s="156">
        <v>184</v>
      </c>
      <c r="I34" s="154">
        <v>22</v>
      </c>
      <c r="J34" s="155">
        <v>214</v>
      </c>
      <c r="K34" s="155">
        <v>33</v>
      </c>
      <c r="L34" s="155">
        <v>408</v>
      </c>
      <c r="M34" s="156">
        <v>279</v>
      </c>
      <c r="N34" s="154">
        <v>50</v>
      </c>
      <c r="O34" s="155">
        <v>464</v>
      </c>
      <c r="P34" s="155">
        <v>730</v>
      </c>
      <c r="Q34" s="190">
        <v>463</v>
      </c>
    </row>
    <row r="35" spans="1:17" ht="24" customHeight="1" x14ac:dyDescent="0.15">
      <c r="A35" s="306" t="s">
        <v>42</v>
      </c>
      <c r="B35" s="300" t="s">
        <v>43</v>
      </c>
      <c r="C35" s="301"/>
      <c r="D35" s="139">
        <v>646</v>
      </c>
      <c r="E35" s="106">
        <v>12</v>
      </c>
      <c r="F35" s="107">
        <v>121</v>
      </c>
      <c r="G35" s="107">
        <v>169</v>
      </c>
      <c r="H35" s="108">
        <v>103</v>
      </c>
      <c r="I35" s="106">
        <v>10</v>
      </c>
      <c r="J35" s="107">
        <v>101</v>
      </c>
      <c r="K35" s="107">
        <v>13</v>
      </c>
      <c r="L35" s="107">
        <v>233</v>
      </c>
      <c r="M35" s="108">
        <v>159</v>
      </c>
      <c r="N35" s="106">
        <v>22</v>
      </c>
      <c r="O35" s="107">
        <v>222</v>
      </c>
      <c r="P35" s="107">
        <v>402</v>
      </c>
      <c r="Q35" s="178">
        <v>262</v>
      </c>
    </row>
    <row r="36" spans="1:17" ht="24" customHeight="1" x14ac:dyDescent="0.15">
      <c r="A36" s="307"/>
      <c r="B36" s="302" t="s">
        <v>44</v>
      </c>
      <c r="C36" s="303"/>
      <c r="D36" s="129">
        <v>583</v>
      </c>
      <c r="E36" s="122">
        <v>12</v>
      </c>
      <c r="F36" s="123">
        <v>104</v>
      </c>
      <c r="G36" s="123">
        <v>158</v>
      </c>
      <c r="H36" s="124">
        <v>81</v>
      </c>
      <c r="I36" s="122">
        <v>12</v>
      </c>
      <c r="J36" s="123">
        <v>102</v>
      </c>
      <c r="K36" s="123">
        <v>20</v>
      </c>
      <c r="L36" s="123">
        <v>195</v>
      </c>
      <c r="M36" s="124">
        <v>121</v>
      </c>
      <c r="N36" s="122">
        <v>24</v>
      </c>
      <c r="O36" s="123">
        <v>206</v>
      </c>
      <c r="P36" s="123">
        <v>353</v>
      </c>
      <c r="Q36" s="184">
        <v>202</v>
      </c>
    </row>
    <row r="37" spans="1:17" ht="24" customHeight="1" x14ac:dyDescent="0.15">
      <c r="A37" s="308"/>
      <c r="B37" s="304" t="s">
        <v>35</v>
      </c>
      <c r="C37" s="305"/>
      <c r="D37" s="132">
        <v>1229</v>
      </c>
      <c r="E37" s="154">
        <v>24</v>
      </c>
      <c r="F37" s="155">
        <v>225</v>
      </c>
      <c r="G37" s="155">
        <v>327</v>
      </c>
      <c r="H37" s="156">
        <v>184</v>
      </c>
      <c r="I37" s="154">
        <v>22</v>
      </c>
      <c r="J37" s="155">
        <v>203</v>
      </c>
      <c r="K37" s="155">
        <v>33</v>
      </c>
      <c r="L37" s="155">
        <v>428</v>
      </c>
      <c r="M37" s="156">
        <v>280</v>
      </c>
      <c r="N37" s="154">
        <v>46</v>
      </c>
      <c r="O37" s="155">
        <v>428</v>
      </c>
      <c r="P37" s="155">
        <v>755</v>
      </c>
      <c r="Q37" s="190">
        <v>464</v>
      </c>
    </row>
    <row r="38" spans="1:17" ht="24" customHeight="1" thickBot="1" x14ac:dyDescent="0.2">
      <c r="A38" s="309" t="s">
        <v>45</v>
      </c>
      <c r="B38" s="310"/>
      <c r="C38" s="311"/>
      <c r="D38" s="191">
        <v>39885</v>
      </c>
      <c r="E38" s="192">
        <v>1441</v>
      </c>
      <c r="F38" s="193">
        <v>9392</v>
      </c>
      <c r="G38" s="193">
        <v>7687</v>
      </c>
      <c r="H38" s="194">
        <v>4298</v>
      </c>
      <c r="I38" s="192">
        <v>1416</v>
      </c>
      <c r="J38" s="193">
        <v>9228</v>
      </c>
      <c r="K38" s="193">
        <v>2366</v>
      </c>
      <c r="L38" s="193">
        <v>10721</v>
      </c>
      <c r="M38" s="194">
        <v>6993</v>
      </c>
      <c r="N38" s="192">
        <v>2857</v>
      </c>
      <c r="O38" s="193">
        <v>18620</v>
      </c>
      <c r="P38" s="193">
        <v>18408</v>
      </c>
      <c r="Q38" s="195">
        <v>11291</v>
      </c>
    </row>
    <row r="39" spans="1:17" s="196" customFormat="1" ht="27" customHeight="1" x14ac:dyDescent="0.15">
      <c r="A39" s="203" t="s">
        <v>59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</row>
  </sheetData>
  <sheetProtection sheet="1" objects="1" scenarios="1"/>
  <mergeCells count="53">
    <mergeCell ref="P5:P6"/>
    <mergeCell ref="A1:Q1"/>
    <mergeCell ref="A3:C6"/>
    <mergeCell ref="D3:D6"/>
    <mergeCell ref="E3:Q3"/>
    <mergeCell ref="E4:H4"/>
    <mergeCell ref="I4:M4"/>
    <mergeCell ref="N4:Q4"/>
    <mergeCell ref="E5:E6"/>
    <mergeCell ref="F5:F6"/>
    <mergeCell ref="G5:G6"/>
    <mergeCell ref="I5:I6"/>
    <mergeCell ref="J5:J6"/>
    <mergeCell ref="L5:L6"/>
    <mergeCell ref="N5:N6"/>
    <mergeCell ref="O5:O6"/>
    <mergeCell ref="A23:A25"/>
    <mergeCell ref="B23:C23"/>
    <mergeCell ref="B24:C24"/>
    <mergeCell ref="B25:C25"/>
    <mergeCell ref="A7:A20"/>
    <mergeCell ref="B7:C7"/>
    <mergeCell ref="B8:C8"/>
    <mergeCell ref="B11:C11"/>
    <mergeCell ref="B12:C12"/>
    <mergeCell ref="B14:C14"/>
    <mergeCell ref="B15:C15"/>
    <mergeCell ref="B16:C16"/>
    <mergeCell ref="B17:C17"/>
    <mergeCell ref="B18:C18"/>
    <mergeCell ref="B19:C19"/>
    <mergeCell ref="B20:C20"/>
    <mergeCell ref="A21:A22"/>
    <mergeCell ref="B21:C21"/>
    <mergeCell ref="B22:C22"/>
    <mergeCell ref="A26:A28"/>
    <mergeCell ref="B26:C26"/>
    <mergeCell ref="B27:C27"/>
    <mergeCell ref="B28:C28"/>
    <mergeCell ref="A29:A31"/>
    <mergeCell ref="B29:C29"/>
    <mergeCell ref="B30:C30"/>
    <mergeCell ref="B31:C31"/>
    <mergeCell ref="A38:C38"/>
    <mergeCell ref="A39:Q39"/>
    <mergeCell ref="A32:A34"/>
    <mergeCell ref="B32:C32"/>
    <mergeCell ref="B33:C33"/>
    <mergeCell ref="B34:C34"/>
    <mergeCell ref="A35:A37"/>
    <mergeCell ref="B35:C35"/>
    <mergeCell ref="B36:C36"/>
    <mergeCell ref="B37:C37"/>
  </mergeCells>
  <phoneticPr fontId="3"/>
  <pageMargins left="0.55118110236220474" right="0.39370078740157483" top="0.59055118110236227" bottom="0.39370078740157483" header="0.31496062992125984" footer="0.31496062992125984"/>
  <pageSetup paperSize="9" scale="82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0B88C-9FE7-4488-A496-6A54B4D2A3A9}">
  <sheetPr>
    <tabColor rgb="FFFFFF00"/>
  </sheetPr>
  <dimension ref="A1:S41"/>
  <sheetViews>
    <sheetView tabSelected="1" zoomScale="115" zoomScaleNormal="115" workbookViewId="0">
      <selection activeCell="L12" sqref="L12"/>
    </sheetView>
  </sheetViews>
  <sheetFormatPr defaultRowHeight="12" x14ac:dyDescent="0.15"/>
  <cols>
    <col min="1" max="1" width="8.5703125" bestFit="1" customWidth="1"/>
    <col min="2" max="2" width="2.140625" customWidth="1"/>
    <col min="3" max="3" width="11.7109375" customWidth="1"/>
    <col min="4" max="4" width="9.5703125" style="93" customWidth="1"/>
    <col min="5" max="5" width="1.5703125" style="93" customWidth="1"/>
    <col min="6" max="6" width="5.42578125" style="8" customWidth="1"/>
    <col min="7" max="7" width="1.42578125" style="8" customWidth="1"/>
    <col min="8" max="8" width="9.85546875" customWidth="1"/>
    <col min="9" max="9" width="1.5703125" customWidth="1"/>
    <col min="10" max="10" width="7" style="8" customWidth="1"/>
    <col min="11" max="11" width="1.42578125" style="8" customWidth="1"/>
    <col min="12" max="12" width="9.7109375" customWidth="1"/>
    <col min="13" max="13" width="1.85546875" customWidth="1"/>
    <col min="14" max="14" width="6.28515625" style="8" customWidth="1"/>
    <col min="15" max="15" width="1.5703125" style="8" customWidth="1"/>
    <col min="16" max="16" width="9.5703125" customWidth="1"/>
    <col min="17" max="17" width="1.7109375" style="94" customWidth="1"/>
    <col min="18" max="18" width="7" style="8" customWidth="1"/>
    <col min="19" max="19" width="1.7109375" style="95" customWidth="1"/>
    <col min="20" max="20" width="6.85546875" customWidth="1"/>
    <col min="21" max="39" width="7.7109375" customWidth="1"/>
  </cols>
  <sheetData>
    <row r="1" spans="1:19" s="3" customFormat="1" ht="25.5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"/>
    </row>
    <row r="2" spans="1:19" ht="18.75" customHeight="1" x14ac:dyDescent="0.15">
      <c r="A2" s="4"/>
      <c r="B2" s="4"/>
      <c r="C2" s="4"/>
      <c r="D2" s="5"/>
      <c r="E2" s="5"/>
      <c r="F2" s="6"/>
      <c r="G2" s="6"/>
      <c r="H2" s="7"/>
      <c r="I2" s="7"/>
      <c r="J2" s="7"/>
      <c r="K2" s="7"/>
      <c r="L2" s="7"/>
      <c r="M2" s="7"/>
      <c r="O2" s="9"/>
      <c r="P2" s="9"/>
      <c r="Q2" s="9"/>
      <c r="R2" s="10" t="s">
        <v>75</v>
      </c>
      <c r="S2" s="11"/>
    </row>
    <row r="3" spans="1:19" ht="18.75" customHeight="1" x14ac:dyDescent="0.15">
      <c r="A3" s="4"/>
      <c r="B3" s="4"/>
      <c r="C3" s="4"/>
      <c r="D3" s="5"/>
      <c r="E3" s="5"/>
      <c r="F3" s="6"/>
      <c r="G3" s="6"/>
      <c r="H3" s="225" t="s">
        <v>1</v>
      </c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12"/>
    </row>
    <row r="4" spans="1:19" ht="18.75" customHeight="1" x14ac:dyDescent="0.15">
      <c r="A4" s="226" t="s">
        <v>2</v>
      </c>
      <c r="B4" s="227"/>
      <c r="C4" s="228"/>
      <c r="D4" s="226" t="s">
        <v>3</v>
      </c>
      <c r="E4" s="227"/>
      <c r="F4" s="227"/>
      <c r="G4" s="228"/>
      <c r="H4" s="235" t="s">
        <v>4</v>
      </c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8.75" customHeight="1" x14ac:dyDescent="0.15">
      <c r="A5" s="229"/>
      <c r="B5" s="230"/>
      <c r="C5" s="231"/>
      <c r="D5" s="232"/>
      <c r="E5" s="233"/>
      <c r="F5" s="233"/>
      <c r="G5" s="234"/>
      <c r="H5" s="238" t="s">
        <v>5</v>
      </c>
      <c r="I5" s="239"/>
      <c r="J5" s="239"/>
      <c r="K5" s="240"/>
      <c r="L5" s="241" t="s">
        <v>6</v>
      </c>
      <c r="M5" s="242"/>
      <c r="N5" s="242"/>
      <c r="O5" s="243"/>
      <c r="P5" s="244" t="s">
        <v>7</v>
      </c>
      <c r="Q5" s="245"/>
      <c r="R5" s="245"/>
      <c r="S5" s="246"/>
    </row>
    <row r="6" spans="1:19" ht="21" customHeight="1" x14ac:dyDescent="0.15">
      <c r="A6" s="220" t="s">
        <v>8</v>
      </c>
      <c r="B6" s="207" t="s">
        <v>9</v>
      </c>
      <c r="C6" s="208"/>
      <c r="D6" s="13">
        <v>7198</v>
      </c>
      <c r="E6" s="14" t="s">
        <v>10</v>
      </c>
      <c r="F6" s="15">
        <v>165</v>
      </c>
      <c r="G6" s="16" t="s">
        <v>11</v>
      </c>
      <c r="H6" s="17">
        <v>6077</v>
      </c>
      <c r="I6" s="18" t="s">
        <v>12</v>
      </c>
      <c r="J6" s="19">
        <v>56</v>
      </c>
      <c r="K6" s="20" t="s">
        <v>13</v>
      </c>
      <c r="L6" s="17">
        <v>7270</v>
      </c>
      <c r="M6" s="18" t="s">
        <v>12</v>
      </c>
      <c r="N6" s="19">
        <v>153</v>
      </c>
      <c r="O6" s="20" t="s">
        <v>13</v>
      </c>
      <c r="P6" s="17">
        <v>13347</v>
      </c>
      <c r="Q6" s="18" t="s">
        <v>12</v>
      </c>
      <c r="R6" s="19">
        <v>209</v>
      </c>
      <c r="S6" s="20" t="s">
        <v>13</v>
      </c>
    </row>
    <row r="7" spans="1:19" ht="21" customHeight="1" x14ac:dyDescent="0.15">
      <c r="A7" s="221"/>
      <c r="B7" s="223" t="s">
        <v>14</v>
      </c>
      <c r="C7" s="210"/>
      <c r="D7" s="21">
        <v>5030</v>
      </c>
      <c r="E7" s="22" t="s">
        <v>12</v>
      </c>
      <c r="F7" s="23">
        <v>115</v>
      </c>
      <c r="G7" s="24" t="s">
        <v>13</v>
      </c>
      <c r="H7" s="25">
        <v>4287</v>
      </c>
      <c r="I7" s="26" t="s">
        <v>12</v>
      </c>
      <c r="J7" s="27">
        <v>92</v>
      </c>
      <c r="K7" s="28" t="s">
        <v>13</v>
      </c>
      <c r="L7" s="29">
        <v>4870</v>
      </c>
      <c r="M7" s="30" t="s">
        <v>12</v>
      </c>
      <c r="N7" s="31">
        <v>48</v>
      </c>
      <c r="O7" s="32" t="s">
        <v>13</v>
      </c>
      <c r="P7" s="33">
        <v>9157</v>
      </c>
      <c r="Q7" s="34" t="s">
        <v>12</v>
      </c>
      <c r="R7" s="35">
        <v>140</v>
      </c>
      <c r="S7" s="36" t="s">
        <v>13</v>
      </c>
    </row>
    <row r="8" spans="1:19" ht="21" customHeight="1" x14ac:dyDescent="0.15">
      <c r="A8" s="221"/>
      <c r="B8" s="37"/>
      <c r="C8" s="38" t="s">
        <v>15</v>
      </c>
      <c r="D8" s="39">
        <v>957</v>
      </c>
      <c r="E8" s="40" t="s">
        <v>12</v>
      </c>
      <c r="F8" s="41">
        <v>13</v>
      </c>
      <c r="G8" s="42" t="s">
        <v>13</v>
      </c>
      <c r="H8" s="33">
        <v>779</v>
      </c>
      <c r="I8" s="34" t="s">
        <v>12</v>
      </c>
      <c r="J8" s="35">
        <v>4</v>
      </c>
      <c r="K8" s="36" t="s">
        <v>13</v>
      </c>
      <c r="L8" s="29">
        <v>849</v>
      </c>
      <c r="M8" s="43" t="s">
        <v>12</v>
      </c>
      <c r="N8" s="44">
        <v>13</v>
      </c>
      <c r="O8" s="45" t="s">
        <v>13</v>
      </c>
      <c r="P8" s="25">
        <v>1628</v>
      </c>
      <c r="Q8" s="26" t="s">
        <v>12</v>
      </c>
      <c r="R8" s="27">
        <v>17</v>
      </c>
      <c r="S8" s="28" t="s">
        <v>13</v>
      </c>
    </row>
    <row r="9" spans="1:19" ht="21" customHeight="1" x14ac:dyDescent="0.15">
      <c r="A9" s="221"/>
      <c r="B9" s="46"/>
      <c r="C9" s="38" t="s">
        <v>16</v>
      </c>
      <c r="D9" s="39">
        <v>588</v>
      </c>
      <c r="E9" s="40" t="s">
        <v>12</v>
      </c>
      <c r="F9" s="41">
        <v>20</v>
      </c>
      <c r="G9" s="42" t="s">
        <v>13</v>
      </c>
      <c r="H9" s="33">
        <v>483</v>
      </c>
      <c r="I9" s="34" t="s">
        <v>12</v>
      </c>
      <c r="J9" s="35">
        <v>6</v>
      </c>
      <c r="K9" s="36" t="s">
        <v>13</v>
      </c>
      <c r="L9" s="29">
        <v>534</v>
      </c>
      <c r="M9" s="43" t="s">
        <v>12</v>
      </c>
      <c r="N9" s="44">
        <v>16</v>
      </c>
      <c r="O9" s="45" t="s">
        <v>13</v>
      </c>
      <c r="P9" s="25">
        <v>1017</v>
      </c>
      <c r="Q9" s="26" t="s">
        <v>12</v>
      </c>
      <c r="R9" s="27">
        <v>22</v>
      </c>
      <c r="S9" s="28" t="s">
        <v>13</v>
      </c>
    </row>
    <row r="10" spans="1:19" ht="21" customHeight="1" x14ac:dyDescent="0.15">
      <c r="A10" s="221"/>
      <c r="B10" s="223" t="s">
        <v>17</v>
      </c>
      <c r="C10" s="210"/>
      <c r="D10" s="39">
        <v>1839</v>
      </c>
      <c r="E10" s="40" t="s">
        <v>12</v>
      </c>
      <c r="F10" s="41">
        <v>21</v>
      </c>
      <c r="G10" s="42" t="s">
        <v>13</v>
      </c>
      <c r="H10" s="33">
        <v>1606</v>
      </c>
      <c r="I10" s="34" t="s">
        <v>12</v>
      </c>
      <c r="J10" s="35">
        <v>11</v>
      </c>
      <c r="K10" s="36" t="s">
        <v>13</v>
      </c>
      <c r="L10" s="29">
        <v>1933</v>
      </c>
      <c r="M10" s="43" t="s">
        <v>12</v>
      </c>
      <c r="N10" s="44">
        <v>15</v>
      </c>
      <c r="O10" s="45" t="s">
        <v>13</v>
      </c>
      <c r="P10" s="25">
        <v>3539</v>
      </c>
      <c r="Q10" s="26" t="s">
        <v>12</v>
      </c>
      <c r="R10" s="27">
        <v>26</v>
      </c>
      <c r="S10" s="28" t="s">
        <v>13</v>
      </c>
    </row>
    <row r="11" spans="1:19" ht="21" customHeight="1" x14ac:dyDescent="0.15">
      <c r="A11" s="221"/>
      <c r="B11" s="223" t="s">
        <v>18</v>
      </c>
      <c r="C11" s="210"/>
      <c r="D11" s="21">
        <v>1224</v>
      </c>
      <c r="E11" s="22" t="s">
        <v>12</v>
      </c>
      <c r="F11" s="23">
        <v>10</v>
      </c>
      <c r="G11" s="24" t="s">
        <v>13</v>
      </c>
      <c r="H11" s="25">
        <v>966</v>
      </c>
      <c r="I11" s="26" t="s">
        <v>12</v>
      </c>
      <c r="J11" s="27">
        <v>9</v>
      </c>
      <c r="K11" s="28" t="s">
        <v>13</v>
      </c>
      <c r="L11" s="29">
        <v>1167</v>
      </c>
      <c r="M11" s="43" t="s">
        <v>12</v>
      </c>
      <c r="N11" s="44">
        <v>6</v>
      </c>
      <c r="O11" s="45" t="s">
        <v>13</v>
      </c>
      <c r="P11" s="25">
        <v>2133</v>
      </c>
      <c r="Q11" s="26" t="s">
        <v>12</v>
      </c>
      <c r="R11" s="27">
        <v>15</v>
      </c>
      <c r="S11" s="28" t="s">
        <v>13</v>
      </c>
    </row>
    <row r="12" spans="1:19" ht="21" customHeight="1" x14ac:dyDescent="0.15">
      <c r="A12" s="221"/>
      <c r="B12" s="46"/>
      <c r="C12" s="47" t="s">
        <v>19</v>
      </c>
      <c r="D12" s="21">
        <v>54</v>
      </c>
      <c r="E12" s="22" t="s">
        <v>12</v>
      </c>
      <c r="F12" s="23">
        <v>0</v>
      </c>
      <c r="G12" s="24" t="s">
        <v>13</v>
      </c>
      <c r="H12" s="25">
        <v>39</v>
      </c>
      <c r="I12" s="26" t="s">
        <v>12</v>
      </c>
      <c r="J12" s="27">
        <v>0</v>
      </c>
      <c r="K12" s="28" t="s">
        <v>13</v>
      </c>
      <c r="L12" s="29">
        <v>46</v>
      </c>
      <c r="M12" s="43" t="s">
        <v>12</v>
      </c>
      <c r="N12" s="44">
        <v>0</v>
      </c>
      <c r="O12" s="45" t="s">
        <v>13</v>
      </c>
      <c r="P12" s="25">
        <v>85</v>
      </c>
      <c r="Q12" s="26" t="s">
        <v>12</v>
      </c>
      <c r="R12" s="27">
        <v>0</v>
      </c>
      <c r="S12" s="28" t="s">
        <v>13</v>
      </c>
    </row>
    <row r="13" spans="1:19" ht="21" customHeight="1" x14ac:dyDescent="0.15">
      <c r="A13" s="221"/>
      <c r="B13" s="209" t="s">
        <v>20</v>
      </c>
      <c r="C13" s="210"/>
      <c r="D13" s="21">
        <v>504</v>
      </c>
      <c r="E13" s="22" t="s">
        <v>12</v>
      </c>
      <c r="F13" s="23">
        <v>0</v>
      </c>
      <c r="G13" s="24" t="s">
        <v>13</v>
      </c>
      <c r="H13" s="25">
        <v>401</v>
      </c>
      <c r="I13" s="26" t="s">
        <v>12</v>
      </c>
      <c r="J13" s="27">
        <v>0</v>
      </c>
      <c r="K13" s="28" t="s">
        <v>13</v>
      </c>
      <c r="L13" s="29">
        <v>475</v>
      </c>
      <c r="M13" s="43" t="s">
        <v>12</v>
      </c>
      <c r="N13" s="44">
        <v>2</v>
      </c>
      <c r="O13" s="45" t="s">
        <v>13</v>
      </c>
      <c r="P13" s="25">
        <v>876</v>
      </c>
      <c r="Q13" s="26" t="s">
        <v>12</v>
      </c>
      <c r="R13" s="27">
        <v>2</v>
      </c>
      <c r="S13" s="28" t="s">
        <v>13</v>
      </c>
    </row>
    <row r="14" spans="1:19" ht="21" customHeight="1" x14ac:dyDescent="0.15">
      <c r="A14" s="221"/>
      <c r="B14" s="209" t="s">
        <v>21</v>
      </c>
      <c r="C14" s="210"/>
      <c r="D14" s="21">
        <v>827</v>
      </c>
      <c r="E14" s="22" t="s">
        <v>12</v>
      </c>
      <c r="F14" s="23">
        <v>9</v>
      </c>
      <c r="G14" s="24" t="s">
        <v>13</v>
      </c>
      <c r="H14" s="25">
        <v>654</v>
      </c>
      <c r="I14" s="26" t="s">
        <v>12</v>
      </c>
      <c r="J14" s="27">
        <v>1</v>
      </c>
      <c r="K14" s="28" t="s">
        <v>13</v>
      </c>
      <c r="L14" s="29">
        <v>774</v>
      </c>
      <c r="M14" s="43" t="s">
        <v>12</v>
      </c>
      <c r="N14" s="44">
        <v>10</v>
      </c>
      <c r="O14" s="45" t="s">
        <v>13</v>
      </c>
      <c r="P14" s="25">
        <v>1428</v>
      </c>
      <c r="Q14" s="26" t="s">
        <v>12</v>
      </c>
      <c r="R14" s="27">
        <v>11</v>
      </c>
      <c r="S14" s="28" t="s">
        <v>13</v>
      </c>
    </row>
    <row r="15" spans="1:19" ht="21" customHeight="1" x14ac:dyDescent="0.15">
      <c r="A15" s="221"/>
      <c r="B15" s="209" t="s">
        <v>22</v>
      </c>
      <c r="C15" s="210"/>
      <c r="D15" s="21">
        <v>245</v>
      </c>
      <c r="E15" s="22" t="s">
        <v>12</v>
      </c>
      <c r="F15" s="23">
        <v>0</v>
      </c>
      <c r="G15" s="24" t="s">
        <v>13</v>
      </c>
      <c r="H15" s="25">
        <v>253</v>
      </c>
      <c r="I15" s="26" t="s">
        <v>12</v>
      </c>
      <c r="J15" s="27">
        <v>0</v>
      </c>
      <c r="K15" s="28" t="s">
        <v>13</v>
      </c>
      <c r="L15" s="29">
        <v>250</v>
      </c>
      <c r="M15" s="43" t="s">
        <v>12</v>
      </c>
      <c r="N15" s="44">
        <v>0</v>
      </c>
      <c r="O15" s="45" t="s">
        <v>13</v>
      </c>
      <c r="P15" s="25">
        <v>503</v>
      </c>
      <c r="Q15" s="26" t="s">
        <v>12</v>
      </c>
      <c r="R15" s="27">
        <v>0</v>
      </c>
      <c r="S15" s="28" t="s">
        <v>13</v>
      </c>
    </row>
    <row r="16" spans="1:19" ht="21" customHeight="1" x14ac:dyDescent="0.15">
      <c r="A16" s="221"/>
      <c r="B16" s="209" t="s">
        <v>23</v>
      </c>
      <c r="C16" s="210"/>
      <c r="D16" s="21">
        <v>56</v>
      </c>
      <c r="E16" s="22" t="s">
        <v>12</v>
      </c>
      <c r="F16" s="23">
        <v>0</v>
      </c>
      <c r="G16" s="24" t="s">
        <v>13</v>
      </c>
      <c r="H16" s="25">
        <v>42</v>
      </c>
      <c r="I16" s="26" t="s">
        <v>12</v>
      </c>
      <c r="J16" s="27">
        <v>0</v>
      </c>
      <c r="K16" s="28" t="s">
        <v>13</v>
      </c>
      <c r="L16" s="29">
        <v>57</v>
      </c>
      <c r="M16" s="43" t="s">
        <v>12</v>
      </c>
      <c r="N16" s="44">
        <v>0</v>
      </c>
      <c r="O16" s="45" t="s">
        <v>13</v>
      </c>
      <c r="P16" s="25">
        <v>99</v>
      </c>
      <c r="Q16" s="26" t="s">
        <v>12</v>
      </c>
      <c r="R16" s="27">
        <v>0</v>
      </c>
      <c r="S16" s="28" t="s">
        <v>13</v>
      </c>
    </row>
    <row r="17" spans="1:19" ht="21" customHeight="1" x14ac:dyDescent="0.15">
      <c r="A17" s="221"/>
      <c r="B17" s="209" t="s">
        <v>24</v>
      </c>
      <c r="C17" s="210"/>
      <c r="D17" s="21">
        <v>1</v>
      </c>
      <c r="E17" s="22" t="s">
        <v>12</v>
      </c>
      <c r="F17" s="23">
        <v>0</v>
      </c>
      <c r="G17" s="24" t="s">
        <v>13</v>
      </c>
      <c r="H17" s="25">
        <v>1</v>
      </c>
      <c r="I17" s="26" t="s">
        <v>12</v>
      </c>
      <c r="J17" s="27">
        <v>0</v>
      </c>
      <c r="K17" s="28" t="s">
        <v>13</v>
      </c>
      <c r="L17" s="29">
        <v>1</v>
      </c>
      <c r="M17" s="43" t="s">
        <v>12</v>
      </c>
      <c r="N17" s="44">
        <v>0</v>
      </c>
      <c r="O17" s="45" t="s">
        <v>13</v>
      </c>
      <c r="P17" s="25">
        <v>2</v>
      </c>
      <c r="Q17" s="26" t="s">
        <v>12</v>
      </c>
      <c r="R17" s="27">
        <v>0</v>
      </c>
      <c r="S17" s="28" t="s">
        <v>13</v>
      </c>
    </row>
    <row r="18" spans="1:19" ht="21" customHeight="1" x14ac:dyDescent="0.15">
      <c r="A18" s="221"/>
      <c r="B18" s="209" t="s">
        <v>25</v>
      </c>
      <c r="C18" s="210"/>
      <c r="D18" s="21">
        <v>388</v>
      </c>
      <c r="E18" s="22" t="s">
        <v>12</v>
      </c>
      <c r="F18" s="23">
        <v>0</v>
      </c>
      <c r="G18" s="24" t="s">
        <v>13</v>
      </c>
      <c r="H18" s="25">
        <v>314</v>
      </c>
      <c r="I18" s="26" t="s">
        <v>12</v>
      </c>
      <c r="J18" s="27">
        <v>0</v>
      </c>
      <c r="K18" s="28" t="s">
        <v>13</v>
      </c>
      <c r="L18" s="29">
        <v>241</v>
      </c>
      <c r="M18" s="30" t="s">
        <v>12</v>
      </c>
      <c r="N18" s="31">
        <v>0</v>
      </c>
      <c r="O18" s="32" t="s">
        <v>13</v>
      </c>
      <c r="P18" s="33">
        <v>555</v>
      </c>
      <c r="Q18" s="34" t="s">
        <v>12</v>
      </c>
      <c r="R18" s="35">
        <v>0</v>
      </c>
      <c r="S18" s="36" t="s">
        <v>13</v>
      </c>
    </row>
    <row r="19" spans="1:19" ht="21" customHeight="1" x14ac:dyDescent="0.15">
      <c r="A19" s="222"/>
      <c r="B19" s="211" t="s">
        <v>26</v>
      </c>
      <c r="C19" s="212"/>
      <c r="D19" s="48">
        <v>17312</v>
      </c>
      <c r="E19" s="49" t="s">
        <v>12</v>
      </c>
      <c r="F19" s="50">
        <v>320</v>
      </c>
      <c r="G19" s="51" t="s">
        <v>13</v>
      </c>
      <c r="H19" s="48">
        <v>14601</v>
      </c>
      <c r="I19" s="49" t="s">
        <v>12</v>
      </c>
      <c r="J19" s="52">
        <v>169</v>
      </c>
      <c r="K19" s="53" t="s">
        <v>13</v>
      </c>
      <c r="L19" s="48">
        <v>17038</v>
      </c>
      <c r="M19" s="49" t="s">
        <v>12</v>
      </c>
      <c r="N19" s="52">
        <v>234</v>
      </c>
      <c r="O19" s="53" t="s">
        <v>13</v>
      </c>
      <c r="P19" s="48">
        <v>31639</v>
      </c>
      <c r="Q19" s="49" t="s">
        <v>12</v>
      </c>
      <c r="R19" s="52">
        <v>403</v>
      </c>
      <c r="S19" s="53" t="s">
        <v>13</v>
      </c>
    </row>
    <row r="20" spans="1:19" ht="21" customHeight="1" x14ac:dyDescent="0.15">
      <c r="A20" s="213" t="s">
        <v>27</v>
      </c>
      <c r="B20" s="207" t="s">
        <v>28</v>
      </c>
      <c r="C20" s="208"/>
      <c r="D20" s="13">
        <v>408</v>
      </c>
      <c r="E20" s="14" t="s">
        <v>12</v>
      </c>
      <c r="F20" s="15">
        <v>40</v>
      </c>
      <c r="G20" s="16" t="s">
        <v>13</v>
      </c>
      <c r="H20" s="54">
        <v>333</v>
      </c>
      <c r="I20" s="55" t="s">
        <v>12</v>
      </c>
      <c r="J20" s="56">
        <v>44</v>
      </c>
      <c r="K20" s="57" t="s">
        <v>13</v>
      </c>
      <c r="L20" s="54">
        <v>344</v>
      </c>
      <c r="M20" s="55" t="s">
        <v>12</v>
      </c>
      <c r="N20" s="56">
        <v>15</v>
      </c>
      <c r="O20" s="57" t="s">
        <v>13</v>
      </c>
      <c r="P20" s="17">
        <v>677</v>
      </c>
      <c r="Q20" s="18" t="s">
        <v>12</v>
      </c>
      <c r="R20" s="19">
        <v>59</v>
      </c>
      <c r="S20" s="20" t="s">
        <v>13</v>
      </c>
    </row>
    <row r="21" spans="1:19" ht="21" customHeight="1" x14ac:dyDescent="0.15">
      <c r="A21" s="215"/>
      <c r="B21" s="216" t="s">
        <v>26</v>
      </c>
      <c r="C21" s="217"/>
      <c r="D21" s="58">
        <v>408</v>
      </c>
      <c r="E21" s="59" t="s">
        <v>12</v>
      </c>
      <c r="F21" s="60">
        <v>40</v>
      </c>
      <c r="G21" s="61" t="s">
        <v>13</v>
      </c>
      <c r="H21" s="62">
        <v>333</v>
      </c>
      <c r="I21" s="63" t="s">
        <v>12</v>
      </c>
      <c r="J21" s="64">
        <v>44</v>
      </c>
      <c r="K21" s="65" t="s">
        <v>13</v>
      </c>
      <c r="L21" s="62">
        <v>344</v>
      </c>
      <c r="M21" s="63" t="s">
        <v>12</v>
      </c>
      <c r="N21" s="64">
        <v>15</v>
      </c>
      <c r="O21" s="65" t="s">
        <v>13</v>
      </c>
      <c r="P21" s="66">
        <v>677</v>
      </c>
      <c r="Q21" s="59" t="s">
        <v>12</v>
      </c>
      <c r="R21" s="67">
        <v>59</v>
      </c>
      <c r="S21" s="68" t="s">
        <v>13</v>
      </c>
    </row>
    <row r="22" spans="1:19" ht="21" customHeight="1" x14ac:dyDescent="0.15">
      <c r="A22" s="213" t="s">
        <v>29</v>
      </c>
      <c r="B22" s="218" t="s">
        <v>30</v>
      </c>
      <c r="C22" s="219"/>
      <c r="D22" s="39">
        <v>395</v>
      </c>
      <c r="E22" s="40" t="s">
        <v>12</v>
      </c>
      <c r="F22" s="41">
        <v>28</v>
      </c>
      <c r="G22" s="42" t="s">
        <v>13</v>
      </c>
      <c r="H22" s="69">
        <v>318</v>
      </c>
      <c r="I22" s="30" t="s">
        <v>12</v>
      </c>
      <c r="J22" s="31">
        <v>6</v>
      </c>
      <c r="K22" s="32" t="s">
        <v>13</v>
      </c>
      <c r="L22" s="54">
        <v>361</v>
      </c>
      <c r="M22" s="55" t="s">
        <v>12</v>
      </c>
      <c r="N22" s="56">
        <v>23</v>
      </c>
      <c r="O22" s="57" t="s">
        <v>13</v>
      </c>
      <c r="P22" s="70">
        <v>679</v>
      </c>
      <c r="Q22" s="71" t="s">
        <v>12</v>
      </c>
      <c r="R22" s="72">
        <v>29</v>
      </c>
      <c r="S22" s="73" t="s">
        <v>13</v>
      </c>
    </row>
    <row r="23" spans="1:19" ht="21" customHeight="1" x14ac:dyDescent="0.15">
      <c r="A23" s="214"/>
      <c r="B23" s="209" t="s">
        <v>31</v>
      </c>
      <c r="C23" s="210"/>
      <c r="D23" s="39">
        <v>699</v>
      </c>
      <c r="E23" s="40" t="s">
        <v>12</v>
      </c>
      <c r="F23" s="41">
        <v>19</v>
      </c>
      <c r="G23" s="42" t="s">
        <v>13</v>
      </c>
      <c r="H23" s="69">
        <v>633</v>
      </c>
      <c r="I23" s="30" t="s">
        <v>12</v>
      </c>
      <c r="J23" s="31">
        <v>6</v>
      </c>
      <c r="K23" s="32" t="s">
        <v>13</v>
      </c>
      <c r="L23" s="69">
        <v>715</v>
      </c>
      <c r="M23" s="30" t="s">
        <v>12</v>
      </c>
      <c r="N23" s="31">
        <v>16</v>
      </c>
      <c r="O23" s="32" t="s">
        <v>13</v>
      </c>
      <c r="P23" s="25">
        <v>1348</v>
      </c>
      <c r="Q23" s="26" t="s">
        <v>12</v>
      </c>
      <c r="R23" s="27">
        <v>22</v>
      </c>
      <c r="S23" s="28" t="s">
        <v>13</v>
      </c>
    </row>
    <row r="24" spans="1:19" ht="21" customHeight="1" x14ac:dyDescent="0.15">
      <c r="A24" s="215"/>
      <c r="B24" s="211" t="s">
        <v>26</v>
      </c>
      <c r="C24" s="212"/>
      <c r="D24" s="74">
        <v>1094</v>
      </c>
      <c r="E24" s="75" t="s">
        <v>12</v>
      </c>
      <c r="F24" s="50">
        <v>47</v>
      </c>
      <c r="G24" s="51" t="s">
        <v>13</v>
      </c>
      <c r="H24" s="48">
        <v>951</v>
      </c>
      <c r="I24" s="49" t="s">
        <v>12</v>
      </c>
      <c r="J24" s="52">
        <v>12</v>
      </c>
      <c r="K24" s="53" t="s">
        <v>13</v>
      </c>
      <c r="L24" s="48">
        <v>1076</v>
      </c>
      <c r="M24" s="63" t="s">
        <v>12</v>
      </c>
      <c r="N24" s="64">
        <v>39</v>
      </c>
      <c r="O24" s="65" t="s">
        <v>13</v>
      </c>
      <c r="P24" s="66">
        <v>2027</v>
      </c>
      <c r="Q24" s="59" t="s">
        <v>12</v>
      </c>
      <c r="R24" s="67">
        <v>51</v>
      </c>
      <c r="S24" s="68" t="s">
        <v>13</v>
      </c>
    </row>
    <row r="25" spans="1:19" ht="21" customHeight="1" x14ac:dyDescent="0.15">
      <c r="A25" s="213" t="s">
        <v>32</v>
      </c>
      <c r="B25" s="207" t="s">
        <v>33</v>
      </c>
      <c r="C25" s="208"/>
      <c r="D25" s="39">
        <v>385</v>
      </c>
      <c r="E25" s="40" t="s">
        <v>12</v>
      </c>
      <c r="F25" s="41">
        <v>0</v>
      </c>
      <c r="G25" s="42" t="s">
        <v>13</v>
      </c>
      <c r="H25" s="69">
        <v>319</v>
      </c>
      <c r="I25" s="30" t="s">
        <v>12</v>
      </c>
      <c r="J25" s="31">
        <v>1</v>
      </c>
      <c r="K25" s="32" t="s">
        <v>13</v>
      </c>
      <c r="L25" s="69">
        <v>357</v>
      </c>
      <c r="M25" s="30" t="s">
        <v>12</v>
      </c>
      <c r="N25" s="31">
        <v>0</v>
      </c>
      <c r="O25" s="32" t="s">
        <v>13</v>
      </c>
      <c r="P25" s="33">
        <v>676</v>
      </c>
      <c r="Q25" s="34" t="s">
        <v>12</v>
      </c>
      <c r="R25" s="35">
        <v>1</v>
      </c>
      <c r="S25" s="36" t="s">
        <v>13</v>
      </c>
    </row>
    <row r="26" spans="1:19" ht="21" customHeight="1" x14ac:dyDescent="0.15">
      <c r="A26" s="214"/>
      <c r="B26" s="209" t="s">
        <v>34</v>
      </c>
      <c r="C26" s="210"/>
      <c r="D26" s="21">
        <v>224</v>
      </c>
      <c r="E26" s="22" t="s">
        <v>12</v>
      </c>
      <c r="F26" s="23">
        <v>0</v>
      </c>
      <c r="G26" s="24" t="s">
        <v>13</v>
      </c>
      <c r="H26" s="29">
        <v>195</v>
      </c>
      <c r="I26" s="43" t="s">
        <v>12</v>
      </c>
      <c r="J26" s="44">
        <v>0</v>
      </c>
      <c r="K26" s="45" t="s">
        <v>13</v>
      </c>
      <c r="L26" s="29">
        <v>191</v>
      </c>
      <c r="M26" s="43" t="s">
        <v>12</v>
      </c>
      <c r="N26" s="44">
        <v>0</v>
      </c>
      <c r="O26" s="45" t="s">
        <v>13</v>
      </c>
      <c r="P26" s="25">
        <v>386</v>
      </c>
      <c r="Q26" s="26" t="s">
        <v>12</v>
      </c>
      <c r="R26" s="27">
        <v>0</v>
      </c>
      <c r="S26" s="28" t="s">
        <v>13</v>
      </c>
    </row>
    <row r="27" spans="1:19" ht="21" customHeight="1" x14ac:dyDescent="0.15">
      <c r="A27" s="215"/>
      <c r="B27" s="211" t="s">
        <v>35</v>
      </c>
      <c r="C27" s="212"/>
      <c r="D27" s="74">
        <v>609</v>
      </c>
      <c r="E27" s="75" t="s">
        <v>12</v>
      </c>
      <c r="F27" s="50">
        <v>0</v>
      </c>
      <c r="G27" s="51" t="s">
        <v>13</v>
      </c>
      <c r="H27" s="48">
        <v>514</v>
      </c>
      <c r="I27" s="49" t="s">
        <v>12</v>
      </c>
      <c r="J27" s="52">
        <v>1</v>
      </c>
      <c r="K27" s="53" t="s">
        <v>13</v>
      </c>
      <c r="L27" s="48">
        <v>548</v>
      </c>
      <c r="M27" s="49" t="s">
        <v>12</v>
      </c>
      <c r="N27" s="52">
        <v>0</v>
      </c>
      <c r="O27" s="53" t="s">
        <v>13</v>
      </c>
      <c r="P27" s="76">
        <v>1062</v>
      </c>
      <c r="Q27" s="75" t="s">
        <v>12</v>
      </c>
      <c r="R27" s="77">
        <v>1</v>
      </c>
      <c r="S27" s="78" t="s">
        <v>13</v>
      </c>
    </row>
    <row r="28" spans="1:19" ht="21" customHeight="1" x14ac:dyDescent="0.15">
      <c r="A28" s="213" t="s">
        <v>36</v>
      </c>
      <c r="B28" s="207" t="s">
        <v>37</v>
      </c>
      <c r="C28" s="208"/>
      <c r="D28" s="39">
        <v>896</v>
      </c>
      <c r="E28" s="40" t="s">
        <v>12</v>
      </c>
      <c r="F28" s="41">
        <v>11</v>
      </c>
      <c r="G28" s="42" t="s">
        <v>13</v>
      </c>
      <c r="H28" s="69">
        <v>733</v>
      </c>
      <c r="I28" s="30" t="s">
        <v>12</v>
      </c>
      <c r="J28" s="31">
        <v>10</v>
      </c>
      <c r="K28" s="32" t="s">
        <v>13</v>
      </c>
      <c r="L28" s="69">
        <v>822</v>
      </c>
      <c r="M28" s="30" t="s">
        <v>12</v>
      </c>
      <c r="N28" s="31">
        <v>3</v>
      </c>
      <c r="O28" s="32" t="s">
        <v>13</v>
      </c>
      <c r="P28" s="33">
        <v>1555</v>
      </c>
      <c r="Q28" s="34" t="s">
        <v>12</v>
      </c>
      <c r="R28" s="35">
        <v>13</v>
      </c>
      <c r="S28" s="36" t="s">
        <v>13</v>
      </c>
    </row>
    <row r="29" spans="1:19" ht="21" customHeight="1" x14ac:dyDescent="0.15">
      <c r="A29" s="214"/>
      <c r="B29" s="209" t="s">
        <v>38</v>
      </c>
      <c r="C29" s="210"/>
      <c r="D29" s="21">
        <v>205</v>
      </c>
      <c r="E29" s="22" t="s">
        <v>12</v>
      </c>
      <c r="F29" s="23">
        <v>0</v>
      </c>
      <c r="G29" s="24" t="s">
        <v>13</v>
      </c>
      <c r="H29" s="29">
        <v>175</v>
      </c>
      <c r="I29" s="43" t="s">
        <v>12</v>
      </c>
      <c r="J29" s="44">
        <v>0</v>
      </c>
      <c r="K29" s="45" t="s">
        <v>13</v>
      </c>
      <c r="L29" s="29">
        <v>200</v>
      </c>
      <c r="M29" s="43" t="s">
        <v>12</v>
      </c>
      <c r="N29" s="44">
        <v>0</v>
      </c>
      <c r="O29" s="45" t="s">
        <v>13</v>
      </c>
      <c r="P29" s="25">
        <v>375</v>
      </c>
      <c r="Q29" s="26" t="s">
        <v>12</v>
      </c>
      <c r="R29" s="27">
        <v>0</v>
      </c>
      <c r="S29" s="28" t="s">
        <v>13</v>
      </c>
    </row>
    <row r="30" spans="1:19" ht="21" customHeight="1" x14ac:dyDescent="0.15">
      <c r="A30" s="215"/>
      <c r="B30" s="211" t="s">
        <v>35</v>
      </c>
      <c r="C30" s="212"/>
      <c r="D30" s="74">
        <v>1101</v>
      </c>
      <c r="E30" s="75" t="s">
        <v>12</v>
      </c>
      <c r="F30" s="50">
        <v>11</v>
      </c>
      <c r="G30" s="51" t="s">
        <v>13</v>
      </c>
      <c r="H30" s="48">
        <v>908</v>
      </c>
      <c r="I30" s="49" t="s">
        <v>12</v>
      </c>
      <c r="J30" s="52">
        <v>10</v>
      </c>
      <c r="K30" s="53" t="s">
        <v>13</v>
      </c>
      <c r="L30" s="48">
        <v>1022</v>
      </c>
      <c r="M30" s="49" t="s">
        <v>12</v>
      </c>
      <c r="N30" s="52">
        <v>3</v>
      </c>
      <c r="O30" s="53" t="s">
        <v>13</v>
      </c>
      <c r="P30" s="76">
        <v>1930</v>
      </c>
      <c r="Q30" s="75" t="s">
        <v>12</v>
      </c>
      <c r="R30" s="77">
        <v>13</v>
      </c>
      <c r="S30" s="78" t="s">
        <v>13</v>
      </c>
    </row>
    <row r="31" spans="1:19" ht="21" customHeight="1" x14ac:dyDescent="0.15">
      <c r="A31" s="204" t="s">
        <v>39</v>
      </c>
      <c r="B31" s="207" t="s">
        <v>40</v>
      </c>
      <c r="C31" s="208"/>
      <c r="D31" s="39">
        <v>393</v>
      </c>
      <c r="E31" s="40" t="s">
        <v>12</v>
      </c>
      <c r="F31" s="41">
        <v>0</v>
      </c>
      <c r="G31" s="42" t="s">
        <v>13</v>
      </c>
      <c r="H31" s="69">
        <v>353</v>
      </c>
      <c r="I31" s="30" t="s">
        <v>12</v>
      </c>
      <c r="J31" s="31">
        <v>0</v>
      </c>
      <c r="K31" s="32" t="s">
        <v>13</v>
      </c>
      <c r="L31" s="69">
        <v>384</v>
      </c>
      <c r="M31" s="30" t="s">
        <v>12</v>
      </c>
      <c r="N31" s="31">
        <v>1</v>
      </c>
      <c r="O31" s="32" t="s">
        <v>13</v>
      </c>
      <c r="P31" s="33">
        <v>737</v>
      </c>
      <c r="Q31" s="34" t="s">
        <v>12</v>
      </c>
      <c r="R31" s="35">
        <v>1</v>
      </c>
      <c r="S31" s="36" t="s">
        <v>13</v>
      </c>
    </row>
    <row r="32" spans="1:19" ht="21" customHeight="1" x14ac:dyDescent="0.15">
      <c r="A32" s="205"/>
      <c r="B32" s="209" t="s">
        <v>41</v>
      </c>
      <c r="C32" s="210"/>
      <c r="D32" s="21">
        <v>254</v>
      </c>
      <c r="E32" s="22" t="s">
        <v>12</v>
      </c>
      <c r="F32" s="23">
        <v>0</v>
      </c>
      <c r="G32" s="24" t="s">
        <v>13</v>
      </c>
      <c r="H32" s="29">
        <v>244</v>
      </c>
      <c r="I32" s="43" t="s">
        <v>12</v>
      </c>
      <c r="J32" s="44">
        <v>0</v>
      </c>
      <c r="K32" s="45" t="s">
        <v>13</v>
      </c>
      <c r="L32" s="29">
        <v>257</v>
      </c>
      <c r="M32" s="43" t="s">
        <v>12</v>
      </c>
      <c r="N32" s="44">
        <v>0</v>
      </c>
      <c r="O32" s="45" t="s">
        <v>13</v>
      </c>
      <c r="P32" s="25">
        <v>501</v>
      </c>
      <c r="Q32" s="26" t="s">
        <v>12</v>
      </c>
      <c r="R32" s="27">
        <v>0</v>
      </c>
      <c r="S32" s="28" t="s">
        <v>13</v>
      </c>
    </row>
    <row r="33" spans="1:19" ht="21" customHeight="1" x14ac:dyDescent="0.15">
      <c r="A33" s="206"/>
      <c r="B33" s="211" t="s">
        <v>35</v>
      </c>
      <c r="C33" s="212"/>
      <c r="D33" s="74">
        <v>647</v>
      </c>
      <c r="E33" s="75" t="s">
        <v>12</v>
      </c>
      <c r="F33" s="50">
        <v>0</v>
      </c>
      <c r="G33" s="51" t="s">
        <v>13</v>
      </c>
      <c r="H33" s="48">
        <v>597</v>
      </c>
      <c r="I33" s="49" t="s">
        <v>12</v>
      </c>
      <c r="J33" s="52">
        <v>0</v>
      </c>
      <c r="K33" s="53" t="s">
        <v>13</v>
      </c>
      <c r="L33" s="48">
        <v>641</v>
      </c>
      <c r="M33" s="49" t="s">
        <v>12</v>
      </c>
      <c r="N33" s="52">
        <v>1</v>
      </c>
      <c r="O33" s="53" t="s">
        <v>13</v>
      </c>
      <c r="P33" s="76">
        <v>1238</v>
      </c>
      <c r="Q33" s="75" t="s">
        <v>12</v>
      </c>
      <c r="R33" s="77">
        <v>1</v>
      </c>
      <c r="S33" s="78" t="s">
        <v>13</v>
      </c>
    </row>
    <row r="34" spans="1:19" ht="21" customHeight="1" x14ac:dyDescent="0.15">
      <c r="A34" s="213" t="s">
        <v>42</v>
      </c>
      <c r="B34" s="207" t="s">
        <v>43</v>
      </c>
      <c r="C34" s="208"/>
      <c r="D34" s="13">
        <v>353</v>
      </c>
      <c r="E34" s="14" t="s">
        <v>12</v>
      </c>
      <c r="F34" s="15">
        <v>0</v>
      </c>
      <c r="G34" s="16" t="s">
        <v>13</v>
      </c>
      <c r="H34" s="54">
        <v>300</v>
      </c>
      <c r="I34" s="55" t="s">
        <v>12</v>
      </c>
      <c r="J34" s="56">
        <v>0</v>
      </c>
      <c r="K34" s="57" t="s">
        <v>13</v>
      </c>
      <c r="L34" s="54">
        <v>345</v>
      </c>
      <c r="M34" s="55" t="s">
        <v>12</v>
      </c>
      <c r="N34" s="56">
        <v>1</v>
      </c>
      <c r="O34" s="57" t="s">
        <v>13</v>
      </c>
      <c r="P34" s="17">
        <v>645</v>
      </c>
      <c r="Q34" s="18" t="s">
        <v>12</v>
      </c>
      <c r="R34" s="19">
        <v>1</v>
      </c>
      <c r="S34" s="20" t="s">
        <v>13</v>
      </c>
    </row>
    <row r="35" spans="1:19" ht="21" customHeight="1" x14ac:dyDescent="0.15">
      <c r="A35" s="214"/>
      <c r="B35" s="209" t="s">
        <v>44</v>
      </c>
      <c r="C35" s="210"/>
      <c r="D35" s="21">
        <v>300</v>
      </c>
      <c r="E35" s="22" t="s">
        <v>12</v>
      </c>
      <c r="F35" s="23">
        <v>1</v>
      </c>
      <c r="G35" s="24" t="s">
        <v>13</v>
      </c>
      <c r="H35" s="29">
        <v>275</v>
      </c>
      <c r="I35" s="43" t="s">
        <v>12</v>
      </c>
      <c r="J35" s="44">
        <v>2</v>
      </c>
      <c r="K35" s="45" t="s">
        <v>13</v>
      </c>
      <c r="L35" s="29">
        <v>308</v>
      </c>
      <c r="M35" s="43" t="s">
        <v>12</v>
      </c>
      <c r="N35" s="44">
        <v>1</v>
      </c>
      <c r="O35" s="45" t="s">
        <v>13</v>
      </c>
      <c r="P35" s="25">
        <v>583</v>
      </c>
      <c r="Q35" s="26" t="s">
        <v>12</v>
      </c>
      <c r="R35" s="27">
        <v>3</v>
      </c>
      <c r="S35" s="28" t="s">
        <v>13</v>
      </c>
    </row>
    <row r="36" spans="1:19" ht="21" customHeight="1" x14ac:dyDescent="0.15">
      <c r="A36" s="215"/>
      <c r="B36" s="211" t="s">
        <v>35</v>
      </c>
      <c r="C36" s="212"/>
      <c r="D36" s="74">
        <v>653</v>
      </c>
      <c r="E36" s="75" t="s">
        <v>12</v>
      </c>
      <c r="F36" s="50">
        <v>1</v>
      </c>
      <c r="G36" s="51" t="s">
        <v>13</v>
      </c>
      <c r="H36" s="48">
        <v>575</v>
      </c>
      <c r="I36" s="49" t="s">
        <v>12</v>
      </c>
      <c r="J36" s="52">
        <v>2</v>
      </c>
      <c r="K36" s="53" t="s">
        <v>13</v>
      </c>
      <c r="L36" s="48">
        <v>653</v>
      </c>
      <c r="M36" s="49" t="s">
        <v>12</v>
      </c>
      <c r="N36" s="52">
        <v>2</v>
      </c>
      <c r="O36" s="53" t="s">
        <v>13</v>
      </c>
      <c r="P36" s="76">
        <v>1228</v>
      </c>
      <c r="Q36" s="75" t="s">
        <v>12</v>
      </c>
      <c r="R36" s="77">
        <v>4</v>
      </c>
      <c r="S36" s="78" t="s">
        <v>13</v>
      </c>
    </row>
    <row r="37" spans="1:19" ht="21" customHeight="1" x14ac:dyDescent="0.15">
      <c r="A37" s="199" t="s">
        <v>45</v>
      </c>
      <c r="B37" s="200"/>
      <c r="C37" s="201"/>
      <c r="D37" s="79">
        <v>21824</v>
      </c>
      <c r="E37" s="80" t="s">
        <v>12</v>
      </c>
      <c r="F37" s="81">
        <v>419</v>
      </c>
      <c r="G37" s="82" t="s">
        <v>13</v>
      </c>
      <c r="H37" s="83">
        <v>18479</v>
      </c>
      <c r="I37" s="84" t="s">
        <v>12</v>
      </c>
      <c r="J37" s="85">
        <v>238</v>
      </c>
      <c r="K37" s="86" t="s">
        <v>13</v>
      </c>
      <c r="L37" s="83">
        <v>21322</v>
      </c>
      <c r="M37" s="84" t="s">
        <v>12</v>
      </c>
      <c r="N37" s="85">
        <v>294</v>
      </c>
      <c r="O37" s="86" t="s">
        <v>13</v>
      </c>
      <c r="P37" s="87">
        <v>39801</v>
      </c>
      <c r="Q37" s="80" t="s">
        <v>12</v>
      </c>
      <c r="R37" s="88">
        <v>532</v>
      </c>
      <c r="S37" s="89" t="s">
        <v>13</v>
      </c>
    </row>
    <row r="38" spans="1:19" s="90" customFormat="1" ht="28.5" customHeight="1" x14ac:dyDescent="0.15">
      <c r="A38" s="202" t="s">
        <v>46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</row>
    <row r="39" spans="1:19" s="90" customFormat="1" ht="2.25" customHeight="1" x14ac:dyDescent="0.15">
      <c r="A39" s="91" t="s">
        <v>47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</row>
    <row r="40" spans="1:19" s="90" customFormat="1" ht="27.75" customHeight="1" x14ac:dyDescent="0.15">
      <c r="A40" s="203" t="s">
        <v>48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</row>
    <row r="41" spans="1:19" x14ac:dyDescent="0.15">
      <c r="A41" s="92" t="s">
        <v>47</v>
      </c>
    </row>
  </sheetData>
  <sheetProtection sheet="1" objects="1" scenarios="1"/>
  <mergeCells count="46">
    <mergeCell ref="A37:C37"/>
    <mergeCell ref="A38:S38"/>
    <mergeCell ref="A40:S40"/>
    <mergeCell ref="A31:A33"/>
    <mergeCell ref="B31:C31"/>
    <mergeCell ref="B32:C32"/>
    <mergeCell ref="B33:C33"/>
    <mergeCell ref="A34:A36"/>
    <mergeCell ref="B34:C34"/>
    <mergeCell ref="B35:C35"/>
    <mergeCell ref="B36:C36"/>
    <mergeCell ref="A25:A27"/>
    <mergeCell ref="B25:C25"/>
    <mergeCell ref="B26:C26"/>
    <mergeCell ref="B27:C27"/>
    <mergeCell ref="A28:A30"/>
    <mergeCell ref="B28:C28"/>
    <mergeCell ref="B29:C29"/>
    <mergeCell ref="B30:C30"/>
    <mergeCell ref="B18:C18"/>
    <mergeCell ref="B19:C19"/>
    <mergeCell ref="A20:A21"/>
    <mergeCell ref="B20:C20"/>
    <mergeCell ref="B21:C21"/>
    <mergeCell ref="A22:A24"/>
    <mergeCell ref="B22:C22"/>
    <mergeCell ref="B23:C23"/>
    <mergeCell ref="B24:C24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B17:C17"/>
    <mergeCell ref="A1:R1"/>
    <mergeCell ref="H3:R3"/>
    <mergeCell ref="A4:C5"/>
    <mergeCell ref="D4:G5"/>
    <mergeCell ref="H4:S4"/>
    <mergeCell ref="H5:K5"/>
    <mergeCell ref="L5:O5"/>
    <mergeCell ref="P5:S5"/>
  </mergeCells>
  <phoneticPr fontId="3"/>
  <pageMargins left="0.59055118110236227" right="0.39370078740157483" top="0.59055118110236227" bottom="0.27559055118110237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D5626-AA0D-4C47-A113-49C06C4A39C5}">
  <sheetPr>
    <tabColor rgb="FFFFFF00"/>
    <pageSetUpPr fitToPage="1"/>
  </sheetPr>
  <dimension ref="A1:L48"/>
  <sheetViews>
    <sheetView zoomScale="115" zoomScaleNormal="115" workbookViewId="0">
      <selection sqref="A1:XFD1048576"/>
    </sheetView>
  </sheetViews>
  <sheetFormatPr defaultRowHeight="12" x14ac:dyDescent="0.15"/>
  <cols>
    <col min="1" max="1" width="8.5703125" style="100" bestFit="1" customWidth="1"/>
    <col min="2" max="2" width="2.140625" style="100" customWidth="1"/>
    <col min="3" max="3" width="10.85546875" style="100" customWidth="1"/>
    <col min="4" max="4" width="9.5703125" style="100" customWidth="1"/>
    <col min="5" max="7" width="9.28515625" style="100" customWidth="1"/>
    <col min="8" max="9" width="8.5703125" style="100" customWidth="1"/>
    <col min="10" max="11" width="9.28515625" style="100" customWidth="1"/>
    <col min="12" max="12" width="8.85546875" style="100" customWidth="1"/>
    <col min="13" max="16384" width="9.140625" style="100"/>
  </cols>
  <sheetData>
    <row r="1" spans="1:12" s="96" customFormat="1" ht="23.25" customHeight="1" x14ac:dyDescent="0.15">
      <c r="A1" s="275" t="s">
        <v>49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2" ht="20.25" customHeight="1" x14ac:dyDescent="0.15">
      <c r="A2" s="97"/>
      <c r="B2" s="97"/>
      <c r="C2" s="97"/>
      <c r="D2" s="97"/>
      <c r="E2" s="97"/>
      <c r="F2" s="97"/>
      <c r="G2" s="98"/>
      <c r="H2" s="98"/>
      <c r="I2" s="99"/>
      <c r="J2" s="99"/>
      <c r="K2" s="99"/>
      <c r="L2" s="98" t="str">
        <f>'人口と世帯数(8月末）'!R2</f>
        <v>令和８年８月末日現在</v>
      </c>
    </row>
    <row r="3" spans="1:12" ht="18.75" customHeight="1" x14ac:dyDescent="0.15">
      <c r="A3" s="271" t="s">
        <v>2</v>
      </c>
      <c r="B3" s="276"/>
      <c r="C3" s="277"/>
      <c r="D3" s="282" t="s">
        <v>50</v>
      </c>
      <c r="E3" s="284" t="s">
        <v>51</v>
      </c>
      <c r="F3" s="285"/>
      <c r="G3" s="285"/>
      <c r="H3" s="286"/>
      <c r="I3" s="287" t="s">
        <v>52</v>
      </c>
      <c r="J3" s="288"/>
      <c r="K3" s="288"/>
      <c r="L3" s="289"/>
    </row>
    <row r="4" spans="1:12" ht="10.5" customHeight="1" x14ac:dyDescent="0.15">
      <c r="A4" s="267"/>
      <c r="B4" s="278"/>
      <c r="C4" s="279"/>
      <c r="D4" s="283"/>
      <c r="E4" s="290" t="s">
        <v>53</v>
      </c>
      <c r="F4" s="292" t="s">
        <v>54</v>
      </c>
      <c r="G4" s="294" t="s">
        <v>55</v>
      </c>
      <c r="H4" s="101"/>
      <c r="I4" s="295" t="s">
        <v>53</v>
      </c>
      <c r="J4" s="292" t="s">
        <v>54</v>
      </c>
      <c r="K4" s="294" t="s">
        <v>55</v>
      </c>
      <c r="L4" s="102"/>
    </row>
    <row r="5" spans="1:12" ht="25.5" customHeight="1" x14ac:dyDescent="0.15">
      <c r="A5" s="268"/>
      <c r="B5" s="280"/>
      <c r="C5" s="281"/>
      <c r="D5" s="260"/>
      <c r="E5" s="291"/>
      <c r="F5" s="293"/>
      <c r="G5" s="293"/>
      <c r="H5" s="103" t="s">
        <v>56</v>
      </c>
      <c r="I5" s="296"/>
      <c r="J5" s="293"/>
      <c r="K5" s="293"/>
      <c r="L5" s="104" t="s">
        <v>56</v>
      </c>
    </row>
    <row r="6" spans="1:12" ht="22.5" customHeight="1" x14ac:dyDescent="0.15">
      <c r="A6" s="271" t="s">
        <v>8</v>
      </c>
      <c r="B6" s="251" t="s">
        <v>9</v>
      </c>
      <c r="C6" s="252"/>
      <c r="D6" s="105">
        <f>'人口と世帯数(8月末）'!P6</f>
        <v>13347</v>
      </c>
      <c r="E6" s="106">
        <f>SUM('[1]集計表（リンク）'!J4:J110)</f>
        <v>1312</v>
      </c>
      <c r="F6" s="107">
        <f>SUM('[1]集計表（リンク）'!K4:K110)</f>
        <v>7012</v>
      </c>
      <c r="G6" s="107">
        <f>SUM('[1]集計表（リンク）'!L4:L110)</f>
        <v>5023</v>
      </c>
      <c r="H6" s="108">
        <f>SUM('[1]集計表（リンク）'!M4:M110)</f>
        <v>3064</v>
      </c>
      <c r="I6" s="109">
        <f>E6/D6</f>
        <v>9.8299243275642462E-2</v>
      </c>
      <c r="J6" s="110">
        <f>F6/D6</f>
        <v>0.52536150445793062</v>
      </c>
      <c r="K6" s="110">
        <f>G6/D6</f>
        <v>0.37633925226642689</v>
      </c>
      <c r="L6" s="111">
        <f>H6/D6</f>
        <v>0.22956469618640893</v>
      </c>
    </row>
    <row r="7" spans="1:12" ht="22.5" customHeight="1" x14ac:dyDescent="0.15">
      <c r="A7" s="267"/>
      <c r="B7" s="272" t="s">
        <v>14</v>
      </c>
      <c r="C7" s="273"/>
      <c r="D7" s="112">
        <f>'人口と世帯数(8月末）'!P7</f>
        <v>9157</v>
      </c>
      <c r="E7" s="113">
        <f>SUM('[1]集計表（リンク）'!J111:J167)</f>
        <v>672</v>
      </c>
      <c r="F7" s="114">
        <f>SUM('[1]集計表（リンク）'!K111:K167)</f>
        <v>4473</v>
      </c>
      <c r="G7" s="114">
        <f>SUM('[1]集計表（リンク）'!L111:L167)</f>
        <v>4012</v>
      </c>
      <c r="H7" s="115">
        <f>SUM('[1]集計表（リンク）'!M111:M167)</f>
        <v>2382</v>
      </c>
      <c r="I7" s="116">
        <f>E7/D7</f>
        <v>7.3386480288304023E-2</v>
      </c>
      <c r="J7" s="117">
        <f t="shared" ref="J7:J37" si="0">F7/D7</f>
        <v>0.48847875941902369</v>
      </c>
      <c r="K7" s="117">
        <f t="shared" ref="K7:K37" si="1">G7/D7</f>
        <v>0.43813476029267229</v>
      </c>
      <c r="L7" s="118">
        <f t="shared" ref="L7:L37" si="2">H7/D7</f>
        <v>0.26012886316479195</v>
      </c>
    </row>
    <row r="8" spans="1:12" ht="22.5" customHeight="1" x14ac:dyDescent="0.15">
      <c r="A8" s="267"/>
      <c r="B8" s="119"/>
      <c r="C8" s="120" t="s">
        <v>15</v>
      </c>
      <c r="D8" s="121">
        <f>'人口と世帯数(8月末）'!P8</f>
        <v>1628</v>
      </c>
      <c r="E8" s="122">
        <f>SUM('[1]集計表（リンク）'!J144:J154)</f>
        <v>99</v>
      </c>
      <c r="F8" s="123">
        <f>SUM('[1]集計表（リンク）'!K144:K154)</f>
        <v>739</v>
      </c>
      <c r="G8" s="123">
        <f>SUM('[1]集計表（リンク）'!L144:L154)</f>
        <v>790</v>
      </c>
      <c r="H8" s="124">
        <f>SUM('[1]集計表（リンク）'!M144:M154)</f>
        <v>447</v>
      </c>
      <c r="I8" s="125">
        <f t="shared" ref="I8:I37" si="3">E8/D8</f>
        <v>6.0810810810810814E-2</v>
      </c>
      <c r="J8" s="126">
        <f t="shared" si="0"/>
        <v>0.45393120393120395</v>
      </c>
      <c r="K8" s="126">
        <f t="shared" si="1"/>
        <v>0.48525798525798525</v>
      </c>
      <c r="L8" s="127">
        <f t="shared" si="2"/>
        <v>0.27457002457002455</v>
      </c>
    </row>
    <row r="9" spans="1:12" ht="22.5" customHeight="1" x14ac:dyDescent="0.15">
      <c r="A9" s="267"/>
      <c r="B9" s="128"/>
      <c r="C9" s="120" t="s">
        <v>16</v>
      </c>
      <c r="D9" s="121">
        <f>'人口と世帯数(8月末）'!P9</f>
        <v>1017</v>
      </c>
      <c r="E9" s="122">
        <f>SUM('[1]集計表（リンク）'!J155:J167)</f>
        <v>21</v>
      </c>
      <c r="F9" s="123">
        <f>SUM('[1]集計表（リンク）'!K155:K167)</f>
        <v>407</v>
      </c>
      <c r="G9" s="123">
        <f>SUM('[1]集計表（リンク）'!L155:L167)</f>
        <v>589</v>
      </c>
      <c r="H9" s="124">
        <f>SUM('[1]集計表（リンク）'!M155:M167)</f>
        <v>377</v>
      </c>
      <c r="I9" s="125">
        <f t="shared" si="3"/>
        <v>2.0648967551622419E-2</v>
      </c>
      <c r="J9" s="126">
        <f t="shared" si="0"/>
        <v>0.40019665683382499</v>
      </c>
      <c r="K9" s="126">
        <f t="shared" si="1"/>
        <v>0.57915437561455263</v>
      </c>
      <c r="L9" s="127">
        <f t="shared" si="2"/>
        <v>0.37069813176007865</v>
      </c>
    </row>
    <row r="10" spans="1:12" ht="22.5" customHeight="1" x14ac:dyDescent="0.15">
      <c r="A10" s="267"/>
      <c r="B10" s="274" t="s">
        <v>17</v>
      </c>
      <c r="C10" s="254"/>
      <c r="D10" s="129">
        <f>'人口と世帯数(8月末）'!P10</f>
        <v>3539</v>
      </c>
      <c r="E10" s="122">
        <f>SUM('[1]集計表（リンク）'!J168:J181)</f>
        <v>338</v>
      </c>
      <c r="F10" s="123">
        <f>SUM('[1]集計表（リンク）'!K168:K181)</f>
        <v>1813</v>
      </c>
      <c r="G10" s="123">
        <f>SUM('[1]集計表（リンク）'!L168:L181)</f>
        <v>1388</v>
      </c>
      <c r="H10" s="124">
        <f>SUM('[1]集計表（リンク）'!M168:M181)</f>
        <v>801</v>
      </c>
      <c r="I10" s="125">
        <f t="shared" si="3"/>
        <v>9.5507205425261379E-2</v>
      </c>
      <c r="J10" s="126">
        <f t="shared" si="0"/>
        <v>0.51229160779881322</v>
      </c>
      <c r="K10" s="126">
        <f t="shared" si="1"/>
        <v>0.39220118677592541</v>
      </c>
      <c r="L10" s="127">
        <f t="shared" si="2"/>
        <v>0.22633512291607799</v>
      </c>
    </row>
    <row r="11" spans="1:12" ht="22.5" customHeight="1" x14ac:dyDescent="0.15">
      <c r="A11" s="267"/>
      <c r="B11" s="272" t="s">
        <v>18</v>
      </c>
      <c r="C11" s="273"/>
      <c r="D11" s="129">
        <f>'人口と世帯数(8月末）'!P11</f>
        <v>2133</v>
      </c>
      <c r="E11" s="122">
        <f>SUM('[1]集計表（リンク）'!J182:J201)</f>
        <v>107</v>
      </c>
      <c r="F11" s="123">
        <f>SUM('[1]集計表（リンク）'!K182:K201)</f>
        <v>938</v>
      </c>
      <c r="G11" s="123">
        <f>SUM('[1]集計表（リンク）'!L182:L201)</f>
        <v>1088</v>
      </c>
      <c r="H11" s="124">
        <f>SUM('[1]集計表（リンク）'!M182:M201)</f>
        <v>679</v>
      </c>
      <c r="I11" s="125">
        <f t="shared" si="3"/>
        <v>5.0164088138771684E-2</v>
      </c>
      <c r="J11" s="126">
        <f t="shared" si="0"/>
        <v>0.43975621190811065</v>
      </c>
      <c r="K11" s="126">
        <f t="shared" si="1"/>
        <v>0.51007969995311764</v>
      </c>
      <c r="L11" s="127">
        <f t="shared" si="2"/>
        <v>0.31833098921706515</v>
      </c>
    </row>
    <row r="12" spans="1:12" ht="22.5" customHeight="1" x14ac:dyDescent="0.15">
      <c r="A12" s="267"/>
      <c r="B12" s="130"/>
      <c r="C12" s="131" t="s">
        <v>19</v>
      </c>
      <c r="D12" s="121">
        <f>'人口と世帯数(8月末）'!P12</f>
        <v>85</v>
      </c>
      <c r="E12" s="122">
        <f>SUM('[1]集計表（リンク）'!J182:J184)</f>
        <v>0</v>
      </c>
      <c r="F12" s="123">
        <f>SUM('[1]集計表（リンク）'!K182:K184)</f>
        <v>23</v>
      </c>
      <c r="G12" s="123">
        <f>SUM('[1]集計表（リンク）'!L182:L184)</f>
        <v>62</v>
      </c>
      <c r="H12" s="124">
        <f>SUM('[1]集計表（リンク）'!M182:M184)</f>
        <v>44</v>
      </c>
      <c r="I12" s="125">
        <f t="shared" si="3"/>
        <v>0</v>
      </c>
      <c r="J12" s="126">
        <f t="shared" si="0"/>
        <v>0.27058823529411763</v>
      </c>
      <c r="K12" s="126">
        <f t="shared" si="1"/>
        <v>0.72941176470588232</v>
      </c>
      <c r="L12" s="127">
        <f t="shared" si="2"/>
        <v>0.51764705882352946</v>
      </c>
    </row>
    <row r="13" spans="1:12" ht="22.5" customHeight="1" x14ac:dyDescent="0.15">
      <c r="A13" s="267"/>
      <c r="B13" s="253" t="s">
        <v>20</v>
      </c>
      <c r="C13" s="254"/>
      <c r="D13" s="129">
        <f>'人口と世帯数(8月末）'!P13</f>
        <v>876</v>
      </c>
      <c r="E13" s="122">
        <f>SUM('[1]集計表（リンク）'!J202:J218)</f>
        <v>19</v>
      </c>
      <c r="F13" s="123">
        <f>SUM('[1]集計表（リンク）'!K202:K218)</f>
        <v>340</v>
      </c>
      <c r="G13" s="123">
        <f>SUM('[1]集計表（リンク）'!L202:L218)</f>
        <v>517</v>
      </c>
      <c r="H13" s="124">
        <f>SUM('[1]集計表（リンク）'!M202:M218)</f>
        <v>337</v>
      </c>
      <c r="I13" s="125">
        <f t="shared" si="3"/>
        <v>2.1689497716894976E-2</v>
      </c>
      <c r="J13" s="126">
        <f t="shared" si="0"/>
        <v>0.38812785388127852</v>
      </c>
      <c r="K13" s="126">
        <f t="shared" si="1"/>
        <v>0.59018264840182644</v>
      </c>
      <c r="L13" s="127">
        <f t="shared" si="2"/>
        <v>0.38470319634703198</v>
      </c>
    </row>
    <row r="14" spans="1:12" ht="22.5" customHeight="1" x14ac:dyDescent="0.15">
      <c r="A14" s="267"/>
      <c r="B14" s="253" t="s">
        <v>21</v>
      </c>
      <c r="C14" s="254"/>
      <c r="D14" s="129">
        <f>'人口と世帯数(8月末）'!P14</f>
        <v>1428</v>
      </c>
      <c r="E14" s="122">
        <f>SUM('[1]集計表（リンク）'!J219:J239)</f>
        <v>30</v>
      </c>
      <c r="F14" s="123">
        <f>SUM('[1]集計表（リンク）'!K219:K239)</f>
        <v>496</v>
      </c>
      <c r="G14" s="123">
        <f>SUM('[1]集計表（リンク）'!L219:L239)</f>
        <v>902</v>
      </c>
      <c r="H14" s="124">
        <f>SUM('[1]集計表（リンク）'!M219:M239)</f>
        <v>583</v>
      </c>
      <c r="I14" s="125">
        <f t="shared" si="3"/>
        <v>2.100840336134454E-2</v>
      </c>
      <c r="J14" s="126">
        <f t="shared" si="0"/>
        <v>0.34733893557422968</v>
      </c>
      <c r="K14" s="126">
        <f t="shared" si="1"/>
        <v>0.63165266106442575</v>
      </c>
      <c r="L14" s="127">
        <f t="shared" si="2"/>
        <v>0.40826330532212884</v>
      </c>
    </row>
    <row r="15" spans="1:12" ht="22.5" customHeight="1" x14ac:dyDescent="0.15">
      <c r="A15" s="267"/>
      <c r="B15" s="253" t="s">
        <v>22</v>
      </c>
      <c r="C15" s="254"/>
      <c r="D15" s="129">
        <f>'人口と世帯数(8月末）'!P15</f>
        <v>503</v>
      </c>
      <c r="E15" s="122">
        <f>SUM('[1]集計表（リンク）'!J240:J249)</f>
        <v>24</v>
      </c>
      <c r="F15" s="123">
        <f>SUM('[1]集計表（リンク）'!K240:K249)</f>
        <v>230</v>
      </c>
      <c r="G15" s="123">
        <f>SUM('[1]集計表（リンク）'!L240:L249)</f>
        <v>249</v>
      </c>
      <c r="H15" s="124">
        <f>SUM('[1]集計表（リンク）'!M240:M249)</f>
        <v>125</v>
      </c>
      <c r="I15" s="125">
        <f>E15/D15</f>
        <v>4.7713717693836977E-2</v>
      </c>
      <c r="J15" s="126">
        <f>F15/D15</f>
        <v>0.45725646123260438</v>
      </c>
      <c r="K15" s="126">
        <f>G15/D15</f>
        <v>0.49502982107355864</v>
      </c>
      <c r="L15" s="127">
        <f>H15/D15</f>
        <v>0.2485089463220676</v>
      </c>
    </row>
    <row r="16" spans="1:12" ht="22.5" customHeight="1" x14ac:dyDescent="0.15">
      <c r="A16" s="267"/>
      <c r="B16" s="253" t="s">
        <v>23</v>
      </c>
      <c r="C16" s="254"/>
      <c r="D16" s="129">
        <f>'人口と世帯数(8月末）'!P16</f>
        <v>99</v>
      </c>
      <c r="E16" s="122">
        <f>SUM('[1]集計表（リンク）'!J250:J252)</f>
        <v>0</v>
      </c>
      <c r="F16" s="123">
        <f>SUM('[1]集計表（リンク）'!K250:K252)</f>
        <v>18</v>
      </c>
      <c r="G16" s="123">
        <f>SUM('[1]集計表（リンク）'!L250:L252)</f>
        <v>81</v>
      </c>
      <c r="H16" s="124">
        <f>SUM('[1]集計表（リンク）'!M250:M252)</f>
        <v>51</v>
      </c>
      <c r="I16" s="125">
        <f>E16/D16</f>
        <v>0</v>
      </c>
      <c r="J16" s="126">
        <f>F16/D16</f>
        <v>0.18181818181818182</v>
      </c>
      <c r="K16" s="126">
        <f>G16/D16</f>
        <v>0.81818181818181823</v>
      </c>
      <c r="L16" s="127">
        <f>H16/D16</f>
        <v>0.51515151515151514</v>
      </c>
    </row>
    <row r="17" spans="1:12" ht="22.5" customHeight="1" x14ac:dyDescent="0.15">
      <c r="A17" s="267"/>
      <c r="B17" s="253" t="s">
        <v>24</v>
      </c>
      <c r="C17" s="254"/>
      <c r="D17" s="129">
        <f>'人口と世帯数(8月末）'!P17</f>
        <v>2</v>
      </c>
      <c r="E17" s="122">
        <f>SUM('[1]集計表（リンク）'!J253)</f>
        <v>0</v>
      </c>
      <c r="F17" s="123">
        <f>SUM('[1]集計表（リンク）'!K253)</f>
        <v>0</v>
      </c>
      <c r="G17" s="123">
        <f>SUM('[1]集計表（リンク）'!L253)</f>
        <v>2</v>
      </c>
      <c r="H17" s="124">
        <f>SUM('[1]集計表（リンク）'!M253)</f>
        <v>2</v>
      </c>
      <c r="I17" s="125">
        <f t="shared" ref="I17" si="4">E17/D17</f>
        <v>0</v>
      </c>
      <c r="J17" s="126">
        <f t="shared" si="0"/>
        <v>0</v>
      </c>
      <c r="K17" s="126">
        <f t="shared" si="1"/>
        <v>1</v>
      </c>
      <c r="L17" s="127">
        <f t="shared" si="2"/>
        <v>1</v>
      </c>
    </row>
    <row r="18" spans="1:12" ht="22.5" customHeight="1" x14ac:dyDescent="0.15">
      <c r="A18" s="267"/>
      <c r="B18" s="253" t="s">
        <v>25</v>
      </c>
      <c r="C18" s="254"/>
      <c r="D18" s="112">
        <f>'人口と世帯数(8月末）'!P18</f>
        <v>555</v>
      </c>
      <c r="E18" s="113">
        <f>SUM('[1]集計表（リンク）'!J254:J265)</f>
        <v>13</v>
      </c>
      <c r="F18" s="114">
        <f>SUM('[1]集計表（リンク）'!K254:K265)</f>
        <v>216</v>
      </c>
      <c r="G18" s="114">
        <f>SUM('[1]集計表（リンク）'!L254:L265)</f>
        <v>326</v>
      </c>
      <c r="H18" s="115">
        <f>SUM('[1]集計表（リンク）'!M254:M265)</f>
        <v>201</v>
      </c>
      <c r="I18" s="116">
        <f t="shared" si="3"/>
        <v>2.3423423423423424E-2</v>
      </c>
      <c r="J18" s="117">
        <f t="shared" si="0"/>
        <v>0.38918918918918921</v>
      </c>
      <c r="K18" s="117">
        <f t="shared" si="1"/>
        <v>0.58738738738738738</v>
      </c>
      <c r="L18" s="118">
        <f t="shared" si="2"/>
        <v>0.36216216216216218</v>
      </c>
    </row>
    <row r="19" spans="1:12" ht="22.5" customHeight="1" x14ac:dyDescent="0.15">
      <c r="A19" s="268"/>
      <c r="B19" s="255" t="s">
        <v>26</v>
      </c>
      <c r="C19" s="256"/>
      <c r="D19" s="132">
        <f>'人口と世帯数(8月末）'!P19</f>
        <v>31639</v>
      </c>
      <c r="E19" s="133">
        <f>E6+E7+E10+E11+E13+E14+E15+E16+E17+E18</f>
        <v>2515</v>
      </c>
      <c r="F19" s="134">
        <f>F6+F7+F10+F11+F13+F14+F15+F16+F17+F18</f>
        <v>15536</v>
      </c>
      <c r="G19" s="134">
        <f>G6+G7+G10+G11+G13+G14+G15+G16+G17+G18</f>
        <v>13588</v>
      </c>
      <c r="H19" s="135">
        <f>H6+H7+H10+H11+H13+H14+H15+H16+H17+H18</f>
        <v>8225</v>
      </c>
      <c r="I19" s="136">
        <f>E19/D19</f>
        <v>7.9490502228262594E-2</v>
      </c>
      <c r="J19" s="137">
        <f>F19/D19</f>
        <v>0.49103953980846426</v>
      </c>
      <c r="K19" s="137">
        <f>G19/D19</f>
        <v>0.4294699579632732</v>
      </c>
      <c r="L19" s="138">
        <f>H19/D19</f>
        <v>0.2599639685198647</v>
      </c>
    </row>
    <row r="20" spans="1:12" ht="22.5" customHeight="1" x14ac:dyDescent="0.15">
      <c r="A20" s="263" t="s">
        <v>57</v>
      </c>
      <c r="B20" s="251" t="s">
        <v>28</v>
      </c>
      <c r="C20" s="252"/>
      <c r="D20" s="139">
        <f>'人口と世帯数(8月末）'!P20</f>
        <v>677</v>
      </c>
      <c r="E20" s="106">
        <f>SUM('[1]集計表（リンク）'!J266:J280)</f>
        <v>29</v>
      </c>
      <c r="F20" s="107">
        <f>SUM('[1]集計表（リンク）'!K266:K280)</f>
        <v>263</v>
      </c>
      <c r="G20" s="107">
        <f>SUM('[1]集計表（リンク）'!L266:L280)</f>
        <v>385</v>
      </c>
      <c r="H20" s="108">
        <f>SUM('[1]集計表（リンク）'!M266:M280)</f>
        <v>256</v>
      </c>
      <c r="I20" s="109">
        <f t="shared" si="3"/>
        <v>4.2836041358936483E-2</v>
      </c>
      <c r="J20" s="110">
        <f t="shared" si="0"/>
        <v>0.38847858197932056</v>
      </c>
      <c r="K20" s="110">
        <f t="shared" si="1"/>
        <v>0.56868537666174301</v>
      </c>
      <c r="L20" s="111">
        <f t="shared" si="2"/>
        <v>0.37813884785819796</v>
      </c>
    </row>
    <row r="21" spans="1:12" ht="22.5" customHeight="1" x14ac:dyDescent="0.15">
      <c r="A21" s="264"/>
      <c r="B21" s="265" t="s">
        <v>26</v>
      </c>
      <c r="C21" s="266"/>
      <c r="D21" s="140">
        <f>'人口と世帯数(8月末）'!P21</f>
        <v>677</v>
      </c>
      <c r="E21" s="141">
        <f>E20</f>
        <v>29</v>
      </c>
      <c r="F21" s="142">
        <f>F20</f>
        <v>263</v>
      </c>
      <c r="G21" s="142">
        <f>G20</f>
        <v>385</v>
      </c>
      <c r="H21" s="143">
        <f>H20</f>
        <v>256</v>
      </c>
      <c r="I21" s="144">
        <f t="shared" si="3"/>
        <v>4.2836041358936483E-2</v>
      </c>
      <c r="J21" s="145">
        <f t="shared" si="0"/>
        <v>0.38847858197932056</v>
      </c>
      <c r="K21" s="145">
        <f t="shared" si="1"/>
        <v>0.56868537666174301</v>
      </c>
      <c r="L21" s="146">
        <f t="shared" si="2"/>
        <v>0.37813884785819796</v>
      </c>
    </row>
    <row r="22" spans="1:12" ht="22.5" customHeight="1" x14ac:dyDescent="0.15">
      <c r="A22" s="267" t="s">
        <v>29</v>
      </c>
      <c r="B22" s="269" t="s">
        <v>30</v>
      </c>
      <c r="C22" s="270"/>
      <c r="D22" s="147">
        <f>'人口と世帯数(8月末）'!P22</f>
        <v>679</v>
      </c>
      <c r="E22" s="197">
        <f>SUM('[1]集計表（リンク）'!J281:J305)</f>
        <v>17</v>
      </c>
      <c r="F22" s="198">
        <f>SUM('[1]集計表（リンク）'!K281:K305)</f>
        <v>280</v>
      </c>
      <c r="G22" s="149">
        <f>SUM('[1]集計表（リンク）'!L281:L305)</f>
        <v>382</v>
      </c>
      <c r="H22" s="150">
        <f>SUM('[1]集計表（リンク）'!M281:M305)</f>
        <v>236</v>
      </c>
      <c r="I22" s="151">
        <f t="shared" si="3"/>
        <v>2.5036818851251842E-2</v>
      </c>
      <c r="J22" s="152">
        <f t="shared" si="0"/>
        <v>0.41237113402061853</v>
      </c>
      <c r="K22" s="152">
        <f t="shared" si="1"/>
        <v>0.5625920471281296</v>
      </c>
      <c r="L22" s="153">
        <f t="shared" si="2"/>
        <v>0.34756995581737848</v>
      </c>
    </row>
    <row r="23" spans="1:12" ht="22.5" customHeight="1" x14ac:dyDescent="0.15">
      <c r="A23" s="267"/>
      <c r="B23" s="253" t="s">
        <v>31</v>
      </c>
      <c r="C23" s="254"/>
      <c r="D23" s="129">
        <f>'人口と世帯数(8月末）'!P23</f>
        <v>1348</v>
      </c>
      <c r="E23" s="122">
        <f>SUM('[1]集計表（リンク）'!J306:J334)</f>
        <v>68</v>
      </c>
      <c r="F23" s="183">
        <f>SUM('[1]集計表（リンク）'!K306:K334)</f>
        <v>539</v>
      </c>
      <c r="G23" s="123">
        <f>SUM('[1]集計表（リンク）'!L306:L334)</f>
        <v>741</v>
      </c>
      <c r="H23" s="124">
        <f>SUM('[1]集計表（リンク）'!M306:M334)</f>
        <v>483</v>
      </c>
      <c r="I23" s="125">
        <f t="shared" si="3"/>
        <v>5.0445103857566766E-2</v>
      </c>
      <c r="J23" s="126">
        <f t="shared" si="0"/>
        <v>0.39985163204747776</v>
      </c>
      <c r="K23" s="126">
        <f t="shared" si="1"/>
        <v>0.54970326409495551</v>
      </c>
      <c r="L23" s="127">
        <f t="shared" si="2"/>
        <v>0.35830860534124631</v>
      </c>
    </row>
    <row r="24" spans="1:12" ht="22.5" customHeight="1" x14ac:dyDescent="0.15">
      <c r="A24" s="268"/>
      <c r="B24" s="255" t="s">
        <v>26</v>
      </c>
      <c r="C24" s="256"/>
      <c r="D24" s="140">
        <f>'人口と世帯数(8月末）'!P24</f>
        <v>2027</v>
      </c>
      <c r="E24" s="141">
        <f>SUM(E22:E23)</f>
        <v>85</v>
      </c>
      <c r="F24" s="142">
        <f>SUM(F22:F23)</f>
        <v>819</v>
      </c>
      <c r="G24" s="142">
        <f>SUM(G22:G23)</f>
        <v>1123</v>
      </c>
      <c r="H24" s="143">
        <f>SUM(H22:H23)</f>
        <v>719</v>
      </c>
      <c r="I24" s="144">
        <f t="shared" si="3"/>
        <v>4.1933892451899359E-2</v>
      </c>
      <c r="J24" s="145">
        <f t="shared" si="0"/>
        <v>0.40404538727183031</v>
      </c>
      <c r="K24" s="145">
        <f t="shared" si="1"/>
        <v>0.55402072027627036</v>
      </c>
      <c r="L24" s="146">
        <f t="shared" si="2"/>
        <v>0.35471139615194869</v>
      </c>
    </row>
    <row r="25" spans="1:12" ht="22.5" customHeight="1" x14ac:dyDescent="0.15">
      <c r="A25" s="267" t="s">
        <v>32</v>
      </c>
      <c r="B25" s="251" t="s">
        <v>33</v>
      </c>
      <c r="C25" s="252"/>
      <c r="D25" s="112">
        <f>'人口と世帯数(8月末）'!P25</f>
        <v>676</v>
      </c>
      <c r="E25" s="113">
        <f>SUM('[1]集計表（リンク）'!J335:J367)</f>
        <v>32</v>
      </c>
      <c r="F25" s="114">
        <f>SUM('[1]集計表（リンク）'!K335:K367)</f>
        <v>225</v>
      </c>
      <c r="G25" s="114">
        <f>SUM('[1]集計表（リンク）'!L335:L367)</f>
        <v>419</v>
      </c>
      <c r="H25" s="115">
        <f>SUM('[1]集計表（リンク）'!M335:M367)</f>
        <v>272</v>
      </c>
      <c r="I25" s="116">
        <f t="shared" si="3"/>
        <v>4.7337278106508875E-2</v>
      </c>
      <c r="J25" s="117">
        <f t="shared" si="0"/>
        <v>0.33284023668639051</v>
      </c>
      <c r="K25" s="117">
        <f t="shared" si="1"/>
        <v>0.61982248520710059</v>
      </c>
      <c r="L25" s="118">
        <f t="shared" si="2"/>
        <v>0.40236686390532544</v>
      </c>
    </row>
    <row r="26" spans="1:12" ht="22.5" customHeight="1" x14ac:dyDescent="0.15">
      <c r="A26" s="267"/>
      <c r="B26" s="253" t="s">
        <v>34</v>
      </c>
      <c r="C26" s="254"/>
      <c r="D26" s="129">
        <f>'人口と世帯数(8月末）'!P26</f>
        <v>386</v>
      </c>
      <c r="E26" s="122">
        <f>SUM('[1]集計表（リンク）'!J368:J387)</f>
        <v>7</v>
      </c>
      <c r="F26" s="123">
        <f>SUM('[1]集計表（リンク）'!K368:K387)</f>
        <v>135</v>
      </c>
      <c r="G26" s="123">
        <f>SUM('[1]集計表（リンク）'!L368:L387)</f>
        <v>244</v>
      </c>
      <c r="H26" s="124">
        <f>SUM('[1]集計表（リンク）'!M368:M387)</f>
        <v>156</v>
      </c>
      <c r="I26" s="125">
        <f t="shared" si="3"/>
        <v>1.8134715025906734E-2</v>
      </c>
      <c r="J26" s="126">
        <f t="shared" si="0"/>
        <v>0.34974093264248707</v>
      </c>
      <c r="K26" s="126">
        <f t="shared" si="1"/>
        <v>0.63212435233160624</v>
      </c>
      <c r="L26" s="127">
        <f t="shared" si="2"/>
        <v>0.40414507772020725</v>
      </c>
    </row>
    <row r="27" spans="1:12" ht="22.5" customHeight="1" x14ac:dyDescent="0.15">
      <c r="A27" s="267"/>
      <c r="B27" s="255" t="s">
        <v>35</v>
      </c>
      <c r="C27" s="256"/>
      <c r="D27" s="132">
        <f>'人口と世帯数(8月末）'!P27</f>
        <v>1062</v>
      </c>
      <c r="E27" s="154">
        <f>SUM(E25:E26)</f>
        <v>39</v>
      </c>
      <c r="F27" s="155">
        <f>SUM(F25:F26)</f>
        <v>360</v>
      </c>
      <c r="G27" s="155">
        <f>SUM(G25:G26)</f>
        <v>663</v>
      </c>
      <c r="H27" s="156">
        <f>SUM(H25:H26)</f>
        <v>428</v>
      </c>
      <c r="I27" s="157">
        <f t="shared" si="3"/>
        <v>3.6723163841807911E-2</v>
      </c>
      <c r="J27" s="158">
        <f t="shared" si="0"/>
        <v>0.33898305084745761</v>
      </c>
      <c r="K27" s="158">
        <f t="shared" si="1"/>
        <v>0.62429378531073443</v>
      </c>
      <c r="L27" s="159">
        <f t="shared" si="2"/>
        <v>0.40301318267419961</v>
      </c>
    </row>
    <row r="28" spans="1:12" ht="22.5" customHeight="1" x14ac:dyDescent="0.15">
      <c r="A28" s="248" t="s">
        <v>36</v>
      </c>
      <c r="B28" s="251" t="s">
        <v>37</v>
      </c>
      <c r="C28" s="252"/>
      <c r="D28" s="112">
        <f>'人口と世帯数(8月末）'!P28</f>
        <v>1555</v>
      </c>
      <c r="E28" s="113">
        <f>SUM('[1]集計表（リンク）'!J388:J416)</f>
        <v>74</v>
      </c>
      <c r="F28" s="114">
        <f>SUM('[1]集計表（リンク）'!K388:K416)</f>
        <v>615</v>
      </c>
      <c r="G28" s="114">
        <f>SUM('[1]集計表（リンク）'!L388:L416)</f>
        <v>866</v>
      </c>
      <c r="H28" s="115">
        <f>SUM('[1]集計表（リンク）'!M388:M416)</f>
        <v>565</v>
      </c>
      <c r="I28" s="116">
        <f t="shared" si="3"/>
        <v>4.7588424437299034E-2</v>
      </c>
      <c r="J28" s="117">
        <f t="shared" si="0"/>
        <v>0.39549839228295819</v>
      </c>
      <c r="K28" s="117">
        <f t="shared" si="1"/>
        <v>0.55691318327974282</v>
      </c>
      <c r="L28" s="118">
        <f t="shared" si="2"/>
        <v>0.36334405144694532</v>
      </c>
    </row>
    <row r="29" spans="1:12" ht="22.5" customHeight="1" x14ac:dyDescent="0.15">
      <c r="A29" s="249"/>
      <c r="B29" s="253" t="s">
        <v>38</v>
      </c>
      <c r="C29" s="254"/>
      <c r="D29" s="129">
        <f>'人口と世帯数(8月末）'!P29</f>
        <v>375</v>
      </c>
      <c r="E29" s="122">
        <f>SUM('[1]集計表（リンク）'!J417:J429)</f>
        <v>13</v>
      </c>
      <c r="F29" s="123">
        <f>SUM('[1]集計表（リンク）'!K417:K429)</f>
        <v>103</v>
      </c>
      <c r="G29" s="123">
        <f>SUM('[1]集計表（リンク）'!L417:L429)</f>
        <v>259</v>
      </c>
      <c r="H29" s="124">
        <f>SUM('[1]集計表（リンク）'!M417:M429)</f>
        <v>164</v>
      </c>
      <c r="I29" s="125">
        <f t="shared" si="3"/>
        <v>3.4666666666666665E-2</v>
      </c>
      <c r="J29" s="126">
        <f t="shared" si="0"/>
        <v>0.27466666666666667</v>
      </c>
      <c r="K29" s="126">
        <f t="shared" si="1"/>
        <v>0.69066666666666665</v>
      </c>
      <c r="L29" s="127">
        <f t="shared" si="2"/>
        <v>0.43733333333333335</v>
      </c>
    </row>
    <row r="30" spans="1:12" ht="22.5" customHeight="1" x14ac:dyDescent="0.15">
      <c r="A30" s="250"/>
      <c r="B30" s="255" t="s">
        <v>35</v>
      </c>
      <c r="C30" s="256"/>
      <c r="D30" s="132">
        <f>'人口と世帯数(8月末）'!P30</f>
        <v>1930</v>
      </c>
      <c r="E30" s="154">
        <f>SUM(E28:E29)</f>
        <v>87</v>
      </c>
      <c r="F30" s="155">
        <f>SUM(F28:F29)</f>
        <v>718</v>
      </c>
      <c r="G30" s="155">
        <f>SUM(G28:G29)</f>
        <v>1125</v>
      </c>
      <c r="H30" s="156">
        <f>SUM(H28:H29)</f>
        <v>729</v>
      </c>
      <c r="I30" s="157">
        <f t="shared" si="3"/>
        <v>4.5077720207253889E-2</v>
      </c>
      <c r="J30" s="158">
        <f t="shared" si="0"/>
        <v>0.37202072538860104</v>
      </c>
      <c r="K30" s="158">
        <f t="shared" si="1"/>
        <v>0.58290155440414504</v>
      </c>
      <c r="L30" s="159">
        <f t="shared" si="2"/>
        <v>0.377720207253886</v>
      </c>
    </row>
    <row r="31" spans="1:12" ht="22.5" customHeight="1" x14ac:dyDescent="0.15">
      <c r="A31" s="257" t="s">
        <v>39</v>
      </c>
      <c r="B31" s="251" t="s">
        <v>40</v>
      </c>
      <c r="C31" s="252"/>
      <c r="D31" s="112">
        <f>'人口と世帯数(8月末）'!P31</f>
        <v>737</v>
      </c>
      <c r="E31" s="113">
        <f>SUM('[1]集計表（リンク）'!J430:J450)</f>
        <v>25</v>
      </c>
      <c r="F31" s="114">
        <f>SUM('[1]集計表（リンク）'!K430:K450)</f>
        <v>284</v>
      </c>
      <c r="G31" s="114">
        <f>SUM('[1]集計表（リンク）'!L430:L450)</f>
        <v>428</v>
      </c>
      <c r="H31" s="115">
        <f>SUM('[1]集計表（リンク）'!M430:M450)</f>
        <v>270</v>
      </c>
      <c r="I31" s="116">
        <f t="shared" si="3"/>
        <v>3.3921302578018994E-2</v>
      </c>
      <c r="J31" s="117">
        <f t="shared" si="0"/>
        <v>0.38534599728629582</v>
      </c>
      <c r="K31" s="117">
        <f t="shared" si="1"/>
        <v>0.58073270013568523</v>
      </c>
      <c r="L31" s="118">
        <f t="shared" si="2"/>
        <v>0.36635006784260515</v>
      </c>
    </row>
    <row r="32" spans="1:12" ht="22.5" customHeight="1" x14ac:dyDescent="0.15">
      <c r="A32" s="258"/>
      <c r="B32" s="253" t="s">
        <v>41</v>
      </c>
      <c r="C32" s="254"/>
      <c r="D32" s="129">
        <f>'人口と世帯数(8月末）'!P32</f>
        <v>501</v>
      </c>
      <c r="E32" s="122">
        <f>SUM('[1]集計表（リンク）'!J451:J461)</f>
        <v>25</v>
      </c>
      <c r="F32" s="123">
        <f>SUM('[1]集計表（リンク）'!K451:K461)</f>
        <v>179</v>
      </c>
      <c r="G32" s="123">
        <f>SUM('[1]集計表（リンク）'!L451:L461)</f>
        <v>297</v>
      </c>
      <c r="H32" s="124">
        <f>SUM('[1]集計表（リンク）'!M451:M461)</f>
        <v>190</v>
      </c>
      <c r="I32" s="125">
        <f t="shared" si="3"/>
        <v>4.9900199600798403E-2</v>
      </c>
      <c r="J32" s="126">
        <f t="shared" si="0"/>
        <v>0.35728542914171657</v>
      </c>
      <c r="K32" s="126">
        <f t="shared" si="1"/>
        <v>0.59281437125748504</v>
      </c>
      <c r="L32" s="127">
        <f t="shared" si="2"/>
        <v>0.37924151696606784</v>
      </c>
    </row>
    <row r="33" spans="1:12" ht="22.5" customHeight="1" x14ac:dyDescent="0.15">
      <c r="A33" s="259"/>
      <c r="B33" s="255" t="s">
        <v>35</v>
      </c>
      <c r="C33" s="256"/>
      <c r="D33" s="132">
        <f>'人口と世帯数(8月末）'!P33</f>
        <v>1238</v>
      </c>
      <c r="E33" s="154">
        <f>SUM(E31:E32)</f>
        <v>50</v>
      </c>
      <c r="F33" s="155">
        <f>SUM(F31:F32)</f>
        <v>463</v>
      </c>
      <c r="G33" s="155">
        <f>SUM(G31:G32)</f>
        <v>725</v>
      </c>
      <c r="H33" s="156">
        <f>SUM(H31:H32)</f>
        <v>460</v>
      </c>
      <c r="I33" s="157">
        <f t="shared" si="3"/>
        <v>4.0387722132471729E-2</v>
      </c>
      <c r="J33" s="158">
        <f t="shared" si="0"/>
        <v>0.37399030694668822</v>
      </c>
      <c r="K33" s="158">
        <f t="shared" si="1"/>
        <v>0.58562197092084012</v>
      </c>
      <c r="L33" s="159">
        <f t="shared" si="2"/>
        <v>0.37156704361873988</v>
      </c>
    </row>
    <row r="34" spans="1:12" ht="22.5" customHeight="1" x14ac:dyDescent="0.15">
      <c r="A34" s="248" t="s">
        <v>42</v>
      </c>
      <c r="B34" s="251" t="s">
        <v>43</v>
      </c>
      <c r="C34" s="252"/>
      <c r="D34" s="139">
        <f>'人口と世帯数(8月末）'!P34</f>
        <v>645</v>
      </c>
      <c r="E34" s="106">
        <f>SUM('[1]集計表（リンク）'!J462:J487)</f>
        <v>22</v>
      </c>
      <c r="F34" s="107">
        <f>SUM('[1]集計表（リンク）'!K462:K487)</f>
        <v>221</v>
      </c>
      <c r="G34" s="107">
        <f>SUM('[1]集計表（リンク）'!L462:L487)</f>
        <v>402</v>
      </c>
      <c r="H34" s="108">
        <f>SUM('[1]集計表（リンク）'!M462:M487)</f>
        <v>260</v>
      </c>
      <c r="I34" s="109">
        <f t="shared" si="3"/>
        <v>3.4108527131782945E-2</v>
      </c>
      <c r="J34" s="110">
        <f t="shared" si="0"/>
        <v>0.34263565891472869</v>
      </c>
      <c r="K34" s="110">
        <f t="shared" si="1"/>
        <v>0.62325581395348839</v>
      </c>
      <c r="L34" s="111">
        <f t="shared" si="2"/>
        <v>0.40310077519379844</v>
      </c>
    </row>
    <row r="35" spans="1:12" ht="22.5" customHeight="1" x14ac:dyDescent="0.15">
      <c r="A35" s="249"/>
      <c r="B35" s="253" t="s">
        <v>44</v>
      </c>
      <c r="C35" s="254"/>
      <c r="D35" s="129">
        <f>'人口と世帯数(8月末）'!P35</f>
        <v>583</v>
      </c>
      <c r="E35" s="122">
        <f>SUM('[1]集計表（リンク）'!J488:J508)</f>
        <v>24</v>
      </c>
      <c r="F35" s="123">
        <f>SUM('[1]集計表（リンク）'!K488:K508)</f>
        <v>206</v>
      </c>
      <c r="G35" s="123">
        <f>SUM('[1]集計表（リンク）'!L488:L508)</f>
        <v>353</v>
      </c>
      <c r="H35" s="124">
        <f>SUM('[1]集計表（リンク）'!M488:M508)</f>
        <v>203</v>
      </c>
      <c r="I35" s="125">
        <f t="shared" si="3"/>
        <v>4.1166380789022301E-2</v>
      </c>
      <c r="J35" s="126">
        <f t="shared" si="0"/>
        <v>0.35334476843910806</v>
      </c>
      <c r="K35" s="126">
        <f t="shared" si="1"/>
        <v>0.60548885077186965</v>
      </c>
      <c r="L35" s="127">
        <f t="shared" si="2"/>
        <v>0.34819897084048029</v>
      </c>
    </row>
    <row r="36" spans="1:12" ht="22.5" customHeight="1" x14ac:dyDescent="0.15">
      <c r="A36" s="250"/>
      <c r="B36" s="255" t="s">
        <v>35</v>
      </c>
      <c r="C36" s="256"/>
      <c r="D36" s="132">
        <f>'人口と世帯数(8月末）'!P36</f>
        <v>1228</v>
      </c>
      <c r="E36" s="154">
        <f>SUM(E34:E35)</f>
        <v>46</v>
      </c>
      <c r="F36" s="155">
        <f>SUM(F34:F35)</f>
        <v>427</v>
      </c>
      <c r="G36" s="155">
        <f>SUM(G34:G35)</f>
        <v>755</v>
      </c>
      <c r="H36" s="156">
        <f>SUM(H34:H35)</f>
        <v>463</v>
      </c>
      <c r="I36" s="157">
        <f t="shared" si="3"/>
        <v>3.7459283387622153E-2</v>
      </c>
      <c r="J36" s="158">
        <f t="shared" si="0"/>
        <v>0.34771986970684038</v>
      </c>
      <c r="K36" s="158">
        <f t="shared" si="1"/>
        <v>0.61482084690553751</v>
      </c>
      <c r="L36" s="159">
        <f t="shared" si="2"/>
        <v>0.37703583061889251</v>
      </c>
    </row>
    <row r="37" spans="1:12" ht="22.5" customHeight="1" x14ac:dyDescent="0.15">
      <c r="A37" s="260" t="s">
        <v>45</v>
      </c>
      <c r="B37" s="261"/>
      <c r="C37" s="262"/>
      <c r="D37" s="160">
        <f>'人口と世帯数(8月末）'!P37</f>
        <v>39801</v>
      </c>
      <c r="E37" s="161">
        <f>E19+E21+E24+E27+E30+E33+E36</f>
        <v>2851</v>
      </c>
      <c r="F37" s="162">
        <f>F19+F21+F24+F27+F30+F33+F36</f>
        <v>18586</v>
      </c>
      <c r="G37" s="162">
        <f>G19+G21+G24+G27+G30+G33+G36</f>
        <v>18364</v>
      </c>
      <c r="H37" s="163">
        <f>H19+H21+H24+H27+H30+H33+H36</f>
        <v>11280</v>
      </c>
      <c r="I37" s="164">
        <f t="shared" si="3"/>
        <v>7.163136604607924E-2</v>
      </c>
      <c r="J37" s="165">
        <f t="shared" si="0"/>
        <v>0.46697319162835105</v>
      </c>
      <c r="K37" s="165">
        <f t="shared" si="1"/>
        <v>0.46139544232556973</v>
      </c>
      <c r="L37" s="166">
        <f t="shared" si="2"/>
        <v>0.28340996457375445</v>
      </c>
    </row>
    <row r="38" spans="1:12" ht="3" customHeight="1" x14ac:dyDescent="0.15"/>
    <row r="39" spans="1:12" s="167" customFormat="1" ht="15" customHeight="1" x14ac:dyDescent="0.15">
      <c r="A39" s="167" t="s">
        <v>58</v>
      </c>
    </row>
    <row r="40" spans="1:12" s="167" customFormat="1" ht="25.5" customHeight="1" x14ac:dyDescent="0.15">
      <c r="A40" s="247" t="s">
        <v>59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</row>
    <row r="41" spans="1:12" ht="4.5" customHeight="1" x14ac:dyDescent="0.15"/>
    <row r="42" spans="1:12" s="96" customFormat="1" ht="15.75" customHeight="1" x14ac:dyDescent="0.15"/>
    <row r="43" spans="1:12" s="96" customFormat="1" ht="15.75" customHeight="1" x14ac:dyDescent="0.15"/>
    <row r="44" spans="1:12" s="96" customFormat="1" ht="15.75" customHeight="1" x14ac:dyDescent="0.15"/>
    <row r="45" spans="1:12" s="96" customFormat="1" ht="15.75" customHeight="1" x14ac:dyDescent="0.15"/>
    <row r="46" spans="1:12" s="96" customFormat="1" ht="15.75" customHeight="1" x14ac:dyDescent="0.15"/>
    <row r="47" spans="1:12" s="96" customFormat="1" ht="15.75" customHeight="1" x14ac:dyDescent="0.15"/>
    <row r="48" spans="1:12" ht="15.75" customHeight="1" x14ac:dyDescent="0.15"/>
  </sheetData>
  <sheetProtection sheet="1" objects="1" scenarios="1"/>
  <mergeCells count="48">
    <mergeCell ref="A34:A36"/>
    <mergeCell ref="B34:C34"/>
    <mergeCell ref="B35:C35"/>
    <mergeCell ref="B36:C36"/>
    <mergeCell ref="A37:C37"/>
    <mergeCell ref="A40:L40"/>
    <mergeCell ref="A28:A30"/>
    <mergeCell ref="B28:C28"/>
    <mergeCell ref="B29:C29"/>
    <mergeCell ref="B30:C30"/>
    <mergeCell ref="A31:A33"/>
    <mergeCell ref="B31:C31"/>
    <mergeCell ref="B32:C32"/>
    <mergeCell ref="B33:C33"/>
    <mergeCell ref="A22:A24"/>
    <mergeCell ref="B22:C22"/>
    <mergeCell ref="B23:C23"/>
    <mergeCell ref="B24:C24"/>
    <mergeCell ref="A25:A27"/>
    <mergeCell ref="B25:C25"/>
    <mergeCell ref="B26:C26"/>
    <mergeCell ref="B27:C27"/>
    <mergeCell ref="B17:C17"/>
    <mergeCell ref="B18:C18"/>
    <mergeCell ref="B19:C19"/>
    <mergeCell ref="A20:A21"/>
    <mergeCell ref="B20:C20"/>
    <mergeCell ref="B21:C21"/>
    <mergeCell ref="K4:K5"/>
    <mergeCell ref="A6:A19"/>
    <mergeCell ref="B6:C6"/>
    <mergeCell ref="B7:C7"/>
    <mergeCell ref="B10:C10"/>
    <mergeCell ref="B11:C11"/>
    <mergeCell ref="B13:C13"/>
    <mergeCell ref="B14:C14"/>
    <mergeCell ref="B15:C15"/>
    <mergeCell ref="B16:C16"/>
    <mergeCell ref="A1:K1"/>
    <mergeCell ref="A3:C5"/>
    <mergeCell ref="D3:D5"/>
    <mergeCell ref="E3:H3"/>
    <mergeCell ref="I3:L3"/>
    <mergeCell ref="E4:E5"/>
    <mergeCell ref="F4:F5"/>
    <mergeCell ref="G4:G5"/>
    <mergeCell ref="I4:I5"/>
    <mergeCell ref="J4:J5"/>
  </mergeCells>
  <phoneticPr fontId="3"/>
  <pageMargins left="0.55118110236220474" right="0.39370078740157483" top="0.59055118110236227" bottom="0.39370078740157483" header="0.31496062992125984" footer="0.31496062992125984"/>
  <pageSetup paperSize="9" scale="96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DB8B-D2F4-4ED6-844B-1C0BA6FE3969}">
  <sheetPr>
    <tabColor rgb="FFFFFF00"/>
    <pageSetUpPr fitToPage="1"/>
  </sheetPr>
  <dimension ref="A1:Q39"/>
  <sheetViews>
    <sheetView zoomScaleNormal="100" workbookViewId="0">
      <selection activeCell="J12" sqref="J12"/>
    </sheetView>
  </sheetViews>
  <sheetFormatPr defaultRowHeight="12" x14ac:dyDescent="0.15"/>
  <cols>
    <col min="1" max="1" width="4.7109375" customWidth="1"/>
    <col min="2" max="2" width="2.140625" customWidth="1"/>
    <col min="3" max="3" width="9.28515625" customWidth="1"/>
    <col min="4" max="4" width="9.5703125" hidden="1" customWidth="1"/>
    <col min="5" max="10" width="8.5703125" customWidth="1"/>
    <col min="11" max="11" width="7.85546875" customWidth="1"/>
    <col min="12" max="17" width="8.5703125" customWidth="1"/>
  </cols>
  <sheetData>
    <row r="1" spans="1:17" s="3" customFormat="1" ht="23.25" customHeight="1" x14ac:dyDescent="0.15">
      <c r="A1" s="224" t="s">
        <v>60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17" s="3" customFormat="1" ht="18" customHeight="1" thickBot="1" x14ac:dyDescent="0.2">
      <c r="A2" s="1"/>
      <c r="B2" s="1"/>
      <c r="C2" s="1"/>
      <c r="D2" s="1"/>
      <c r="N2" s="168"/>
      <c r="O2" s="168"/>
      <c r="P2" s="168"/>
      <c r="Q2" s="169" t="str">
        <f>'人口と世帯数(8月末）'!R2</f>
        <v>令和８年８月末日現在</v>
      </c>
    </row>
    <row r="3" spans="1:17" ht="22.5" customHeight="1" x14ac:dyDescent="0.15">
      <c r="A3" s="318" t="s">
        <v>2</v>
      </c>
      <c r="B3" s="319"/>
      <c r="C3" s="320"/>
      <c r="D3" s="323" t="s">
        <v>50</v>
      </c>
      <c r="E3" s="326" t="s">
        <v>61</v>
      </c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8"/>
    </row>
    <row r="4" spans="1:17" ht="22.5" customHeight="1" x14ac:dyDescent="0.15">
      <c r="A4" s="321"/>
      <c r="B4" s="230"/>
      <c r="C4" s="231"/>
      <c r="D4" s="324"/>
      <c r="E4" s="329" t="s">
        <v>62</v>
      </c>
      <c r="F4" s="330"/>
      <c r="G4" s="330"/>
      <c r="H4" s="331"/>
      <c r="I4" s="329" t="s">
        <v>63</v>
      </c>
      <c r="J4" s="330"/>
      <c r="K4" s="330"/>
      <c r="L4" s="330"/>
      <c r="M4" s="331"/>
      <c r="N4" s="332" t="s">
        <v>64</v>
      </c>
      <c r="O4" s="333"/>
      <c r="P4" s="333"/>
      <c r="Q4" s="334"/>
    </row>
    <row r="5" spans="1:17" ht="10.5" customHeight="1" x14ac:dyDescent="0.15">
      <c r="A5" s="321"/>
      <c r="B5" s="230"/>
      <c r="C5" s="231"/>
      <c r="D5" s="324"/>
      <c r="E5" s="335" t="s">
        <v>53</v>
      </c>
      <c r="F5" s="337" t="s">
        <v>54</v>
      </c>
      <c r="G5" s="339" t="s">
        <v>55</v>
      </c>
      <c r="H5" s="170"/>
      <c r="I5" s="335" t="s">
        <v>53</v>
      </c>
      <c r="J5" s="340" t="s">
        <v>54</v>
      </c>
      <c r="K5" s="171"/>
      <c r="L5" s="339" t="s">
        <v>55</v>
      </c>
      <c r="M5" s="170"/>
      <c r="N5" s="342" t="s">
        <v>53</v>
      </c>
      <c r="O5" s="344" t="s">
        <v>54</v>
      </c>
      <c r="P5" s="316" t="s">
        <v>55</v>
      </c>
      <c r="Q5" s="172"/>
    </row>
    <row r="6" spans="1:17" ht="27" customHeight="1" x14ac:dyDescent="0.15">
      <c r="A6" s="322"/>
      <c r="B6" s="233"/>
      <c r="C6" s="234"/>
      <c r="D6" s="325"/>
      <c r="E6" s="336"/>
      <c r="F6" s="338"/>
      <c r="G6" s="338"/>
      <c r="H6" s="173" t="s">
        <v>56</v>
      </c>
      <c r="I6" s="336"/>
      <c r="J6" s="341"/>
      <c r="K6" s="174" t="s">
        <v>65</v>
      </c>
      <c r="L6" s="338"/>
      <c r="M6" s="173" t="s">
        <v>56</v>
      </c>
      <c r="N6" s="343"/>
      <c r="O6" s="345"/>
      <c r="P6" s="317"/>
      <c r="Q6" s="175" t="s">
        <v>56</v>
      </c>
    </row>
    <row r="7" spans="1:17" ht="24" customHeight="1" x14ac:dyDescent="0.15">
      <c r="A7" s="312" t="s">
        <v>8</v>
      </c>
      <c r="B7" s="300" t="s">
        <v>9</v>
      </c>
      <c r="C7" s="301"/>
      <c r="D7" s="105">
        <f>'人口と世帯数(8月末）'!P6</f>
        <v>13347</v>
      </c>
      <c r="E7" s="176">
        <f>SUM('[1]集計表（リンク）'!O4:O110)</f>
        <v>674</v>
      </c>
      <c r="F7" s="177">
        <f>SUM('[1]集計表（リンク）'!P4:P110)</f>
        <v>3341</v>
      </c>
      <c r="G7" s="107">
        <f>SUM('[1]集計表（リンク）'!Q4:Q110)</f>
        <v>2062</v>
      </c>
      <c r="H7" s="108">
        <f>SUM('[1]集計表（リンク）'!R4:R110)</f>
        <v>1138</v>
      </c>
      <c r="I7" s="106">
        <f>SUM('[1]集計表（リンク）'!S4:S110)</f>
        <v>638</v>
      </c>
      <c r="J7" s="107">
        <f>SUM('[1]集計表（リンク）'!T4:T110)</f>
        <v>3671</v>
      </c>
      <c r="K7" s="107">
        <f>SUM('[1]集計表（リンク）'!U4:U110)</f>
        <v>1116</v>
      </c>
      <c r="L7" s="107">
        <f>SUM('[1]集計表（リンク）'!V4:V110)</f>
        <v>2961</v>
      </c>
      <c r="M7" s="108">
        <f>SUM('[1]集計表（リンク）'!W4:W110)</f>
        <v>1926</v>
      </c>
      <c r="N7" s="106">
        <f>SUM('[1]集計表（リンク）'!J4:J110)</f>
        <v>1312</v>
      </c>
      <c r="O7" s="107">
        <f>SUM('[1]集計表（リンク）'!K4:K110)</f>
        <v>7012</v>
      </c>
      <c r="P7" s="107">
        <f>SUM('[1]集計表（リンク）'!L4:L110)</f>
        <v>5023</v>
      </c>
      <c r="Q7" s="178">
        <f>SUM('[1]集計表（リンク）'!M4:M110)</f>
        <v>3064</v>
      </c>
    </row>
    <row r="8" spans="1:17" ht="24" customHeight="1" x14ac:dyDescent="0.15">
      <c r="A8" s="314"/>
      <c r="B8" s="223" t="s">
        <v>14</v>
      </c>
      <c r="C8" s="315"/>
      <c r="D8" s="112">
        <v>1005</v>
      </c>
      <c r="E8" s="179">
        <f>SUM('[1]集計表（リンク）'!O111:O167)</f>
        <v>324</v>
      </c>
      <c r="F8" s="180">
        <f>SUM('[1]集計表（リンク）'!P111:P167)</f>
        <v>2332</v>
      </c>
      <c r="G8" s="114">
        <f>SUM('[1]集計表（リンク）'!Q111:Q167)</f>
        <v>1631</v>
      </c>
      <c r="H8" s="115">
        <f>SUM('[1]集計表（リンク）'!R111:R167)</f>
        <v>887</v>
      </c>
      <c r="I8" s="113">
        <f>SUM('[1]集計表（リンク）'!S111:S167)</f>
        <v>348</v>
      </c>
      <c r="J8" s="114">
        <f>SUM('[1]集計表（リンク）'!T111:T167)</f>
        <v>2141</v>
      </c>
      <c r="K8" s="114">
        <f>SUM('[1]集計表（リンク）'!U111:U167)</f>
        <v>499</v>
      </c>
      <c r="L8" s="114">
        <f>SUM('[1]集計表（リンク）'!V111:V167)</f>
        <v>2381</v>
      </c>
      <c r="M8" s="115">
        <f>SUM('[1]集計表（リンク）'!W111:W167)</f>
        <v>1495</v>
      </c>
      <c r="N8" s="113">
        <f>SUM('[1]集計表（リンク）'!J111:J167)</f>
        <v>672</v>
      </c>
      <c r="O8" s="114">
        <f>SUM('[1]集計表（リンク）'!K111:K167)</f>
        <v>4473</v>
      </c>
      <c r="P8" s="114">
        <f>SUM('[1]集計表（リンク）'!L111:L167)</f>
        <v>4012</v>
      </c>
      <c r="Q8" s="181">
        <f>SUM('[1]集計表（リンク）'!M111:M167)</f>
        <v>2382</v>
      </c>
    </row>
    <row r="9" spans="1:17" ht="24" customHeight="1" x14ac:dyDescent="0.15">
      <c r="A9" s="314"/>
      <c r="B9" s="37"/>
      <c r="C9" s="38" t="s">
        <v>15</v>
      </c>
      <c r="D9" s="121">
        <v>624</v>
      </c>
      <c r="E9" s="182">
        <f>SUM('[1]集計表（リンク）'!O144:O154)</f>
        <v>52</v>
      </c>
      <c r="F9" s="183">
        <f>SUM('[1]集計表（リンク）'!P144:P154)</f>
        <v>412</v>
      </c>
      <c r="G9" s="123">
        <f>SUM('[1]集計表（リンク）'!Q144:Q154)</f>
        <v>315</v>
      </c>
      <c r="H9" s="124">
        <f>SUM('[1]集計表（リンク）'!R144:R154)</f>
        <v>168</v>
      </c>
      <c r="I9" s="122">
        <f>SUM('[1]集計表（リンク）'!S144:S154)</f>
        <v>47</v>
      </c>
      <c r="J9" s="123">
        <f>SUM('[1]集計表（リンク）'!T144:T154)</f>
        <v>327</v>
      </c>
      <c r="K9" s="123">
        <f>SUM('[1]集計表（リンク）'!U144:U154)</f>
        <v>88</v>
      </c>
      <c r="L9" s="123">
        <f>SUM('[1]集計表（リンク）'!V144:V154)</f>
        <v>475</v>
      </c>
      <c r="M9" s="124">
        <f>SUM('[1]集計表（リンク）'!W144:W154)</f>
        <v>279</v>
      </c>
      <c r="N9" s="122">
        <f>SUM('[1]集計表（リンク）'!J144:J154)</f>
        <v>99</v>
      </c>
      <c r="O9" s="123">
        <f>SUM('[1]集計表（リンク）'!K144:K154)</f>
        <v>739</v>
      </c>
      <c r="P9" s="123">
        <f>SUM('[1]集計表（リンク）'!L144:L154)</f>
        <v>790</v>
      </c>
      <c r="Q9" s="184">
        <f>SUM('[1]集計表（リンク）'!M144:M154)</f>
        <v>447</v>
      </c>
    </row>
    <row r="10" spans="1:17" ht="24" customHeight="1" x14ac:dyDescent="0.15">
      <c r="A10" s="314"/>
      <c r="B10" s="46"/>
      <c r="C10" s="38" t="s">
        <v>16</v>
      </c>
      <c r="D10" s="121">
        <f>'人口と世帯数(8月末）'!P9</f>
        <v>1017</v>
      </c>
      <c r="E10" s="182">
        <f>SUM('[1]集計表（リンク）'!O155:O167)</f>
        <v>15</v>
      </c>
      <c r="F10" s="183">
        <f>SUM('[1]集計表（リンク）'!P155:P167)</f>
        <v>220</v>
      </c>
      <c r="G10" s="123">
        <f>SUM('[1]集計表（リンク）'!Q155:Q167)</f>
        <v>248</v>
      </c>
      <c r="H10" s="124">
        <f>SUM('[1]集計表（リンク）'!R155:R167)</f>
        <v>136</v>
      </c>
      <c r="I10" s="122">
        <f>SUM('[1]集計表（リンク）'!S155:S167)</f>
        <v>6</v>
      </c>
      <c r="J10" s="123">
        <f>SUM('[1]集計表（リンク）'!T155:T167)</f>
        <v>187</v>
      </c>
      <c r="K10" s="123">
        <f>SUM('[1]集計表（リンク）'!U155:U167)</f>
        <v>37</v>
      </c>
      <c r="L10" s="123">
        <f>SUM('[1]集計表（リンク）'!V155:V167)</f>
        <v>341</v>
      </c>
      <c r="M10" s="124">
        <f>SUM('[1]集計表（リンク）'!W155:W167)</f>
        <v>241</v>
      </c>
      <c r="N10" s="122">
        <f>SUM('[1]集計表（リンク）'!J155:J167)</f>
        <v>21</v>
      </c>
      <c r="O10" s="123">
        <f>SUM('[1]集計表（リンク）'!K155:K167)</f>
        <v>407</v>
      </c>
      <c r="P10" s="123">
        <f>SUM('[1]集計表（リンク）'!L155:L167)</f>
        <v>589</v>
      </c>
      <c r="Q10" s="184">
        <f>SUM('[1]集計表（リンク）'!M155:M167)</f>
        <v>377</v>
      </c>
    </row>
    <row r="11" spans="1:17" ht="24" customHeight="1" x14ac:dyDescent="0.15">
      <c r="A11" s="314"/>
      <c r="B11" s="302" t="s">
        <v>17</v>
      </c>
      <c r="C11" s="303"/>
      <c r="D11" s="129">
        <f>'人口と世帯数(8月末）'!P10</f>
        <v>3539</v>
      </c>
      <c r="E11" s="182">
        <f>SUM('[1]集計表（リンク）'!O168:O181)</f>
        <v>172</v>
      </c>
      <c r="F11" s="183">
        <f>SUM('[1]集計表（リンク）'!P168:P181)</f>
        <v>879</v>
      </c>
      <c r="G11" s="123">
        <f>SUM('[1]集計表（リンク）'!Q168:Q181)</f>
        <v>555</v>
      </c>
      <c r="H11" s="124">
        <f>SUM('[1]集計表（リンク）'!R168:R181)</f>
        <v>288</v>
      </c>
      <c r="I11" s="122">
        <f>SUM('[1]集計表（リンク）'!S168:S181)</f>
        <v>166</v>
      </c>
      <c r="J11" s="123">
        <f>SUM('[1]集計表（リンク）'!T168:T181)</f>
        <v>934</v>
      </c>
      <c r="K11" s="123">
        <f>SUM('[1]集計表（リンク）'!U168:U181)</f>
        <v>258</v>
      </c>
      <c r="L11" s="123">
        <f>SUM('[1]集計表（リンク）'!V168:V181)</f>
        <v>833</v>
      </c>
      <c r="M11" s="124">
        <f>SUM('[1]集計表（リンク）'!W168:W181)</f>
        <v>513</v>
      </c>
      <c r="N11" s="122">
        <f>SUM('[1]集計表（リンク）'!J168:J181)</f>
        <v>338</v>
      </c>
      <c r="O11" s="123">
        <f>SUM('[1]集計表（リンク）'!K168:K181)</f>
        <v>1813</v>
      </c>
      <c r="P11" s="123">
        <f>SUM('[1]集計表（リンク）'!L168:L181)</f>
        <v>1388</v>
      </c>
      <c r="Q11" s="184">
        <f>SUM('[1]集計表（リンク）'!M168:M181)</f>
        <v>801</v>
      </c>
    </row>
    <row r="12" spans="1:17" ht="24" customHeight="1" x14ac:dyDescent="0.15">
      <c r="A12" s="314"/>
      <c r="B12" s="223" t="s">
        <v>18</v>
      </c>
      <c r="C12" s="315"/>
      <c r="D12" s="129">
        <v>59</v>
      </c>
      <c r="E12" s="182">
        <f>SUM('[1]集計表（リンク）'!O182:O201)</f>
        <v>52</v>
      </c>
      <c r="F12" s="183">
        <f>SUM('[1]集計表（リンク）'!P182:P201)</f>
        <v>476</v>
      </c>
      <c r="G12" s="123">
        <f>SUM('[1]集計表（リンク）'!Q182:Q201)</f>
        <v>438</v>
      </c>
      <c r="H12" s="124">
        <f>SUM('[1]集計表（リンク）'!R182:R201)</f>
        <v>252</v>
      </c>
      <c r="I12" s="122">
        <f>SUM('[1]集計表（リンク）'!S182:S201)</f>
        <v>55</v>
      </c>
      <c r="J12" s="123">
        <f>SUM('[1]集計表（リンク）'!T182:T201)</f>
        <v>462</v>
      </c>
      <c r="K12" s="123">
        <f>SUM('[1]集計表（リンク）'!U182:U201)</f>
        <v>100</v>
      </c>
      <c r="L12" s="123">
        <f>SUM('[1]集計表（リンク）'!V182:V201)</f>
        <v>650</v>
      </c>
      <c r="M12" s="124">
        <f>SUM('[1]集計表（リンク）'!W182:W201)</f>
        <v>427</v>
      </c>
      <c r="N12" s="122">
        <f>SUM('[1]集計表（リンク）'!J182:J201)</f>
        <v>107</v>
      </c>
      <c r="O12" s="123">
        <f>SUM('[1]集計表（リンク）'!K182:K201)</f>
        <v>938</v>
      </c>
      <c r="P12" s="123">
        <f>SUM('[1]集計表（リンク）'!L182:L201)</f>
        <v>1088</v>
      </c>
      <c r="Q12" s="184">
        <f>SUM('[1]集計表（リンク）'!M182:M201)</f>
        <v>679</v>
      </c>
    </row>
    <row r="13" spans="1:17" ht="24" customHeight="1" x14ac:dyDescent="0.15">
      <c r="A13" s="314"/>
      <c r="B13" s="185"/>
      <c r="C13" s="186" t="s">
        <v>66</v>
      </c>
      <c r="D13" s="121">
        <f>'人口と世帯数(8月末）'!P12</f>
        <v>85</v>
      </c>
      <c r="E13" s="122">
        <f>SUM('[1]集計表（リンク）'!O182:O184)</f>
        <v>0</v>
      </c>
      <c r="F13" s="123">
        <f>SUM('[1]集計表（リンク）'!P182:P184)</f>
        <v>13</v>
      </c>
      <c r="G13" s="123">
        <f>SUM('[1]集計表（リンク）'!Q182:Q184)</f>
        <v>26</v>
      </c>
      <c r="H13" s="124">
        <f>SUM('[1]集計表（リンク）'!R182:R184)</f>
        <v>20</v>
      </c>
      <c r="I13" s="122">
        <f>SUM('[1]集計表（リンク）'!S182:S184)</f>
        <v>0</v>
      </c>
      <c r="J13" s="123">
        <f>SUM('[1]集計表（リンク）'!T182:T184)</f>
        <v>10</v>
      </c>
      <c r="K13" s="123">
        <f>SUM('[1]集計表（リンク）'!U182:U184)</f>
        <v>2</v>
      </c>
      <c r="L13" s="123">
        <f>SUM('[1]集計表（リンク）'!V182:V184)</f>
        <v>36</v>
      </c>
      <c r="M13" s="124">
        <f>SUM('[1]集計表（リンク）'!W182:W184)</f>
        <v>24</v>
      </c>
      <c r="N13" s="122">
        <f>SUM('[1]集計表（リンク）'!J182:J184)</f>
        <v>0</v>
      </c>
      <c r="O13" s="123">
        <f>SUM('[1]集計表（リンク）'!K182:K184)</f>
        <v>23</v>
      </c>
      <c r="P13" s="123">
        <f>SUM('[1]集計表（リンク）'!L182:L184)</f>
        <v>62</v>
      </c>
      <c r="Q13" s="184">
        <f>SUM('[1]集計表（リンク）'!M182:M184)</f>
        <v>44</v>
      </c>
    </row>
    <row r="14" spans="1:17" ht="24" customHeight="1" x14ac:dyDescent="0.15">
      <c r="A14" s="314"/>
      <c r="B14" s="302" t="s">
        <v>20</v>
      </c>
      <c r="C14" s="303"/>
      <c r="D14" s="129">
        <f>'人口と世帯数(8月末）'!P13</f>
        <v>876</v>
      </c>
      <c r="E14" s="122">
        <f>SUM('[1]集計表（リンク）'!O202:O218)</f>
        <v>9</v>
      </c>
      <c r="F14" s="123">
        <f>SUM('[1]集計表（リンク）'!P202:P218)</f>
        <v>178</v>
      </c>
      <c r="G14" s="123">
        <f>SUM('[1]集計表（リンク）'!Q202:Q218)</f>
        <v>214</v>
      </c>
      <c r="H14" s="124">
        <f>SUM('[1]集計表（リンク）'!R202:R218)</f>
        <v>130</v>
      </c>
      <c r="I14" s="122">
        <f>SUM('[1]集計表（リンク）'!S202:S218)</f>
        <v>10</v>
      </c>
      <c r="J14" s="123">
        <f>SUM('[1]集計表（リンク）'!T202:T218)</f>
        <v>162</v>
      </c>
      <c r="K14" s="123">
        <f>SUM('[1]集計表（リンク）'!U202:U218)</f>
        <v>28</v>
      </c>
      <c r="L14" s="123">
        <f>SUM('[1]集計表（リンク）'!V202:V218)</f>
        <v>303</v>
      </c>
      <c r="M14" s="124">
        <f>SUM('[1]集計表（リンク）'!W202:W218)</f>
        <v>207</v>
      </c>
      <c r="N14" s="122">
        <f>SUM('[1]集計表（リンク）'!J202:J218)</f>
        <v>19</v>
      </c>
      <c r="O14" s="123">
        <f>SUM('[1]集計表（リンク）'!K202:K218)</f>
        <v>340</v>
      </c>
      <c r="P14" s="123">
        <f>SUM('[1]集計表（リンク）'!L202:L218)</f>
        <v>517</v>
      </c>
      <c r="Q14" s="184">
        <f>SUM('[1]集計表（リンク）'!M202:M218)</f>
        <v>337</v>
      </c>
    </row>
    <row r="15" spans="1:17" ht="24" customHeight="1" x14ac:dyDescent="0.15">
      <c r="A15" s="314"/>
      <c r="B15" s="302" t="s">
        <v>21</v>
      </c>
      <c r="C15" s="303"/>
      <c r="D15" s="129">
        <f>'人口と世帯数(8月末）'!P14</f>
        <v>1428</v>
      </c>
      <c r="E15" s="122">
        <f>SUM('[1]集計表（リンク）'!O219:O239)</f>
        <v>13</v>
      </c>
      <c r="F15" s="123">
        <f>SUM('[1]集計表（リンク）'!P219:P239)</f>
        <v>258</v>
      </c>
      <c r="G15" s="123">
        <f>SUM('[1]集計表（リンク）'!Q219:Q239)</f>
        <v>383</v>
      </c>
      <c r="H15" s="124">
        <f>SUM('[1]集計表（リンク）'!R219:R239)</f>
        <v>223</v>
      </c>
      <c r="I15" s="122">
        <f>SUM('[1]集計表（リンク）'!S219:S239)</f>
        <v>17</v>
      </c>
      <c r="J15" s="123">
        <f>SUM('[1]集計表（リンク）'!T219:T239)</f>
        <v>238</v>
      </c>
      <c r="K15" s="123">
        <f>SUM('[1]集計表（リンク）'!U219:U239)</f>
        <v>44</v>
      </c>
      <c r="L15" s="123">
        <f>SUM('[1]集計表（リンク）'!V219:V239)</f>
        <v>519</v>
      </c>
      <c r="M15" s="124">
        <f>SUM('[1]集計表（リンク）'!W219:W239)</f>
        <v>360</v>
      </c>
      <c r="N15" s="122">
        <f>SUM('[1]集計表（リンク）'!J219:J239)</f>
        <v>30</v>
      </c>
      <c r="O15" s="123">
        <f>SUM('[1]集計表（リンク）'!K219:K239)</f>
        <v>496</v>
      </c>
      <c r="P15" s="123">
        <f>SUM('[1]集計表（リンク）'!L219:L239)</f>
        <v>902</v>
      </c>
      <c r="Q15" s="184">
        <f>SUM('[1]集計表（リンク）'!M219:M239)</f>
        <v>583</v>
      </c>
    </row>
    <row r="16" spans="1:17" ht="24" customHeight="1" x14ac:dyDescent="0.15">
      <c r="A16" s="314"/>
      <c r="B16" s="302" t="s">
        <v>22</v>
      </c>
      <c r="C16" s="303"/>
      <c r="D16" s="129">
        <f>'人口と世帯数(8月末）'!P15</f>
        <v>503</v>
      </c>
      <c r="E16" s="122">
        <f>SUM('[1]集計表（リンク）'!O240:O249)</f>
        <v>13</v>
      </c>
      <c r="F16" s="123">
        <f>SUM('[1]集計表（リンク）'!P240:P249)</f>
        <v>126</v>
      </c>
      <c r="G16" s="123">
        <f>SUM('[1]集計表（リンク）'!Q240:Q249)</f>
        <v>114</v>
      </c>
      <c r="H16" s="124">
        <f>SUM('[1]集計表（リンク）'!R240:R249)</f>
        <v>49</v>
      </c>
      <c r="I16" s="122">
        <f>SUM('[1]集計表（リンク）'!S240:S249)</f>
        <v>11</v>
      </c>
      <c r="J16" s="123">
        <f>SUM('[1]集計表（リンク）'!T240:T249)</f>
        <v>104</v>
      </c>
      <c r="K16" s="123">
        <f>SUM('[1]集計表（リンク）'!U240:U249)</f>
        <v>30</v>
      </c>
      <c r="L16" s="123">
        <f>SUM('[1]集計表（リンク）'!V240:V249)</f>
        <v>135</v>
      </c>
      <c r="M16" s="124">
        <f>SUM('[1]集計表（リンク）'!W240:W249)</f>
        <v>76</v>
      </c>
      <c r="N16" s="122">
        <f>SUM('[1]集計表（リンク）'!J240:J249)</f>
        <v>24</v>
      </c>
      <c r="O16" s="123">
        <f>SUM('[1]集計表（リンク）'!K240:K249)</f>
        <v>230</v>
      </c>
      <c r="P16" s="123">
        <f>SUM('[1]集計表（リンク）'!L240:L249)</f>
        <v>249</v>
      </c>
      <c r="Q16" s="184">
        <f>SUM('[1]集計表（リンク）'!M240:M249)</f>
        <v>125</v>
      </c>
    </row>
    <row r="17" spans="1:17" ht="24" customHeight="1" x14ac:dyDescent="0.15">
      <c r="A17" s="314"/>
      <c r="B17" s="302" t="s">
        <v>23</v>
      </c>
      <c r="C17" s="303"/>
      <c r="D17" s="129"/>
      <c r="E17" s="122">
        <f>SUM('[1]集計表（リンク）'!O250:O252)</f>
        <v>0</v>
      </c>
      <c r="F17" s="123">
        <f>SUM('[1]集計表（リンク）'!P250:P252)</f>
        <v>8</v>
      </c>
      <c r="G17" s="123">
        <f>SUM('[1]集計表（リンク）'!Q250:Q252)</f>
        <v>34</v>
      </c>
      <c r="H17" s="124">
        <f>SUM('[1]集計表（リンク）'!R250:R252)</f>
        <v>20</v>
      </c>
      <c r="I17" s="122">
        <f>SUM('[1]集計表（リンク）'!S250:S252)</f>
        <v>0</v>
      </c>
      <c r="J17" s="123">
        <f>SUM('[1]集計表（リンク）'!T250:T252)</f>
        <v>10</v>
      </c>
      <c r="K17" s="123">
        <f>SUM('[1]集計表（リンク）'!U250:U252)</f>
        <v>0</v>
      </c>
      <c r="L17" s="123">
        <f>SUM('[1]集計表（リンク）'!V250:V252)</f>
        <v>47</v>
      </c>
      <c r="M17" s="124">
        <f>SUM('[1]集計表（リンク）'!W250:W252)</f>
        <v>31</v>
      </c>
      <c r="N17" s="122">
        <f>SUM('[1]集計表（リンク）'!J250:J252)</f>
        <v>0</v>
      </c>
      <c r="O17" s="123">
        <f>SUM('[1]集計表（リンク）'!K250:K252)</f>
        <v>18</v>
      </c>
      <c r="P17" s="123">
        <f>SUM('[1]集計表（リンク）'!L250:L252)</f>
        <v>81</v>
      </c>
      <c r="Q17" s="184">
        <f>SUM('[1]集計表（リンク）'!M250:M252)</f>
        <v>51</v>
      </c>
    </row>
    <row r="18" spans="1:17" ht="24" customHeight="1" x14ac:dyDescent="0.15">
      <c r="A18" s="314"/>
      <c r="B18" s="302" t="s">
        <v>24</v>
      </c>
      <c r="C18" s="303"/>
      <c r="D18" s="129">
        <f>'人口と世帯数(8月末）'!P17</f>
        <v>2</v>
      </c>
      <c r="E18" s="122">
        <f>SUM('[1]集計表（リンク）'!O253)</f>
        <v>0</v>
      </c>
      <c r="F18" s="123">
        <f>SUM('[1]集計表（リンク）'!P253)</f>
        <v>0</v>
      </c>
      <c r="G18" s="123">
        <f>SUM('[1]集計表（リンク）'!Q253)</f>
        <v>1</v>
      </c>
      <c r="H18" s="124">
        <f>SUM('[1]集計表（リンク）'!R253)</f>
        <v>1</v>
      </c>
      <c r="I18" s="122">
        <f>SUM('[1]集計表（リンク）'!S253)</f>
        <v>0</v>
      </c>
      <c r="J18" s="123">
        <f>SUM('[1]集計表（リンク）'!T253)</f>
        <v>0</v>
      </c>
      <c r="K18" s="123">
        <f>SUM('[1]集計表（リンク）'!U253)</f>
        <v>0</v>
      </c>
      <c r="L18" s="123">
        <f>SUM('[1]集計表（リンク）'!V253)</f>
        <v>1</v>
      </c>
      <c r="M18" s="124">
        <f>SUM('[1]集計表（リンク）'!W253)</f>
        <v>1</v>
      </c>
      <c r="N18" s="122">
        <f>SUM('[1]集計表（リンク）'!J253)</f>
        <v>0</v>
      </c>
      <c r="O18" s="123">
        <f>SUM('[1]集計表（リンク）'!K253)</f>
        <v>0</v>
      </c>
      <c r="P18" s="123">
        <f>SUM('[1]集計表（リンク）'!L253)</f>
        <v>2</v>
      </c>
      <c r="Q18" s="184">
        <f>SUM('[1]集計表（リンク）'!M253)</f>
        <v>2</v>
      </c>
    </row>
    <row r="19" spans="1:17" ht="24" customHeight="1" x14ac:dyDescent="0.15">
      <c r="A19" s="314"/>
      <c r="B19" s="302" t="s">
        <v>25</v>
      </c>
      <c r="C19" s="303"/>
      <c r="D19" s="112">
        <f>'人口と世帯数(8月末）'!P18</f>
        <v>555</v>
      </c>
      <c r="E19" s="113">
        <f>SUM('[1]集計表（リンク）'!O254:O265)</f>
        <v>6</v>
      </c>
      <c r="F19" s="114">
        <f>SUM('[1]集計表（リンク）'!P254:P265)</f>
        <v>170</v>
      </c>
      <c r="G19" s="114">
        <f>SUM('[1]集計表（リンク）'!Q254:Q265)</f>
        <v>138</v>
      </c>
      <c r="H19" s="115">
        <f>SUM('[1]集計表（リンク）'!R254:R265)</f>
        <v>83</v>
      </c>
      <c r="I19" s="113">
        <f>SUM('[1]集計表（リンク）'!S254:S265)</f>
        <v>7</v>
      </c>
      <c r="J19" s="114">
        <f>SUM('[1]集計表（リンク）'!T254:T265)</f>
        <v>46</v>
      </c>
      <c r="K19" s="114">
        <f>SUM('[1]集計表（リンク）'!U254:U265)</f>
        <v>14</v>
      </c>
      <c r="L19" s="114">
        <f>SUM('[1]集計表（リンク）'!V254:V265)</f>
        <v>188</v>
      </c>
      <c r="M19" s="115">
        <f>SUM('[1]集計表（リンク）'!W254:W265)</f>
        <v>118</v>
      </c>
      <c r="N19" s="113">
        <f>SUM('[1]集計表（リンク）'!J254:J265)</f>
        <v>13</v>
      </c>
      <c r="O19" s="114">
        <f>SUM('[1]集計表（リンク）'!K254:K265)</f>
        <v>216</v>
      </c>
      <c r="P19" s="114">
        <f>SUM('[1]集計表（リンク）'!L254:L265)</f>
        <v>326</v>
      </c>
      <c r="Q19" s="181">
        <f>SUM('[1]集計表（リンク）'!M254:M265)</f>
        <v>201</v>
      </c>
    </row>
    <row r="20" spans="1:17" ht="24" customHeight="1" x14ac:dyDescent="0.15">
      <c r="A20" s="313"/>
      <c r="B20" s="304" t="s">
        <v>26</v>
      </c>
      <c r="C20" s="305"/>
      <c r="D20" s="132">
        <f>'人口と世帯数(8月末）'!P19</f>
        <v>31639</v>
      </c>
      <c r="E20" s="133">
        <f t="shared" ref="E20:Q20" si="0">E7+E8+E11+E12+E14+E15+E16+E17+E18+E19</f>
        <v>1263</v>
      </c>
      <c r="F20" s="134">
        <f t="shared" si="0"/>
        <v>7768</v>
      </c>
      <c r="G20" s="134">
        <f t="shared" si="0"/>
        <v>5570</v>
      </c>
      <c r="H20" s="135">
        <f t="shared" si="0"/>
        <v>3071</v>
      </c>
      <c r="I20" s="133">
        <f t="shared" si="0"/>
        <v>1252</v>
      </c>
      <c r="J20" s="134">
        <f t="shared" si="0"/>
        <v>7768</v>
      </c>
      <c r="K20" s="134">
        <f t="shared" si="0"/>
        <v>2089</v>
      </c>
      <c r="L20" s="134">
        <f t="shared" si="0"/>
        <v>8018</v>
      </c>
      <c r="M20" s="135">
        <f t="shared" si="0"/>
        <v>5154</v>
      </c>
      <c r="N20" s="133">
        <f t="shared" si="0"/>
        <v>2515</v>
      </c>
      <c r="O20" s="134">
        <f t="shared" si="0"/>
        <v>15536</v>
      </c>
      <c r="P20" s="134">
        <f t="shared" si="0"/>
        <v>13588</v>
      </c>
      <c r="Q20" s="187">
        <f t="shared" si="0"/>
        <v>8225</v>
      </c>
    </row>
    <row r="21" spans="1:17" ht="24" customHeight="1" x14ac:dyDescent="0.15">
      <c r="A21" s="312" t="s">
        <v>57</v>
      </c>
      <c r="B21" s="300" t="s">
        <v>28</v>
      </c>
      <c r="C21" s="301"/>
      <c r="D21" s="139">
        <f>'人口と世帯数(8月末）'!P20</f>
        <v>677</v>
      </c>
      <c r="E21" s="106">
        <f>SUM('[1]集計表（リンク）'!O266:O280)</f>
        <v>14</v>
      </c>
      <c r="F21" s="107">
        <f>SUM('[1]集計表（リンク）'!P266:P280)</f>
        <v>147</v>
      </c>
      <c r="G21" s="107">
        <f>SUM('[1]集計表（リンク）'!Q266:Q280)</f>
        <v>172</v>
      </c>
      <c r="H21" s="108">
        <f>SUM('[1]集計表（リンク）'!R266:R280)</f>
        <v>103</v>
      </c>
      <c r="I21" s="106">
        <f>SUM('[1]集計表（リンク）'!S266:S280)</f>
        <v>15</v>
      </c>
      <c r="J21" s="107">
        <f>SUM('[1]集計表（リンク）'!T266:T280)</f>
        <v>116</v>
      </c>
      <c r="K21" s="107">
        <f>SUM('[1]集計表（リンク）'!U266:U280)</f>
        <v>27</v>
      </c>
      <c r="L21" s="107">
        <f>SUM('[1]集計表（リンク）'!V266:V280)</f>
        <v>213</v>
      </c>
      <c r="M21" s="108">
        <f>SUM('[1]集計表（リンク）'!W266:W280)</f>
        <v>153</v>
      </c>
      <c r="N21" s="106">
        <f>SUM('[1]集計表（リンク）'!J266:J280)</f>
        <v>29</v>
      </c>
      <c r="O21" s="107">
        <f>SUM('[1]集計表（リンク）'!K266:K280)</f>
        <v>263</v>
      </c>
      <c r="P21" s="107">
        <f>SUM('[1]集計表（リンク）'!L266:L280)</f>
        <v>385</v>
      </c>
      <c r="Q21" s="178">
        <f>SUM('[1]集計表（リンク）'!M266:M280)</f>
        <v>256</v>
      </c>
    </row>
    <row r="22" spans="1:17" ht="24" customHeight="1" x14ac:dyDescent="0.15">
      <c r="A22" s="313"/>
      <c r="B22" s="304" t="s">
        <v>26</v>
      </c>
      <c r="C22" s="305"/>
      <c r="D22" s="140">
        <f>'人口と世帯数(8月末）'!P21</f>
        <v>677</v>
      </c>
      <c r="E22" s="141">
        <f t="shared" ref="E22:M22" si="1">E21</f>
        <v>14</v>
      </c>
      <c r="F22" s="142">
        <f>F21</f>
        <v>147</v>
      </c>
      <c r="G22" s="142">
        <f t="shared" si="1"/>
        <v>172</v>
      </c>
      <c r="H22" s="143">
        <f t="shared" si="1"/>
        <v>103</v>
      </c>
      <c r="I22" s="141">
        <f t="shared" si="1"/>
        <v>15</v>
      </c>
      <c r="J22" s="142">
        <f t="shared" si="1"/>
        <v>116</v>
      </c>
      <c r="K22" s="142">
        <f>K21</f>
        <v>27</v>
      </c>
      <c r="L22" s="142">
        <f t="shared" si="1"/>
        <v>213</v>
      </c>
      <c r="M22" s="143">
        <f t="shared" si="1"/>
        <v>153</v>
      </c>
      <c r="N22" s="141">
        <f>N21</f>
        <v>29</v>
      </c>
      <c r="O22" s="142">
        <f>O21</f>
        <v>263</v>
      </c>
      <c r="P22" s="142">
        <f>P21</f>
        <v>385</v>
      </c>
      <c r="Q22" s="188">
        <f>Q21</f>
        <v>256</v>
      </c>
    </row>
    <row r="23" spans="1:17" ht="24" customHeight="1" x14ac:dyDescent="0.15">
      <c r="A23" s="312" t="s">
        <v>29</v>
      </c>
      <c r="B23" s="300" t="s">
        <v>30</v>
      </c>
      <c r="C23" s="301"/>
      <c r="D23" s="147">
        <f>'人口と世帯数(8月末）'!P22</f>
        <v>679</v>
      </c>
      <c r="E23" s="148">
        <f>SUM('[1]集計表（リンク）'!O281:O305)</f>
        <v>6</v>
      </c>
      <c r="F23" s="148">
        <f>SUM('[1]集計表（リンク）'!P281:P305)</f>
        <v>139</v>
      </c>
      <c r="G23" s="149">
        <f>SUM('[1]集計表（リンク）'!Q281:Q305)</f>
        <v>173</v>
      </c>
      <c r="H23" s="150">
        <f>SUM('[1]集計表（リンク）'!R281:R305)</f>
        <v>97</v>
      </c>
      <c r="I23" s="148">
        <f>SUM('[1]集計表（リンク）'!S281:S305)</f>
        <v>11</v>
      </c>
      <c r="J23" s="149">
        <f>SUM('[1]集計表（リンク）'!T281:T305)</f>
        <v>141</v>
      </c>
      <c r="K23" s="149">
        <f>SUM('[1]集計表（リンク）'!U281:U305)</f>
        <v>40</v>
      </c>
      <c r="L23" s="149">
        <f>SUM('[1]集計表（リンク）'!V281:V305)</f>
        <v>209</v>
      </c>
      <c r="M23" s="150">
        <f>SUM('[1]集計表（リンク）'!W281:W305)</f>
        <v>139</v>
      </c>
      <c r="N23" s="148">
        <f>SUM('[1]集計表（リンク）'!J281:J305)</f>
        <v>17</v>
      </c>
      <c r="O23" s="149">
        <f>SUM('[1]集計表（リンク）'!K281:K305)</f>
        <v>280</v>
      </c>
      <c r="P23" s="149">
        <f>SUM('[1]集計表（リンク）'!L281:L305)</f>
        <v>382</v>
      </c>
      <c r="Q23" s="189">
        <f>SUM('[1]集計表（リンク）'!M281:M305)</f>
        <v>236</v>
      </c>
    </row>
    <row r="24" spans="1:17" ht="24" customHeight="1" x14ac:dyDescent="0.15">
      <c r="A24" s="314"/>
      <c r="B24" s="302" t="s">
        <v>31</v>
      </c>
      <c r="C24" s="303"/>
      <c r="D24" s="129">
        <f>'人口と世帯数(8月末）'!P23</f>
        <v>1348</v>
      </c>
      <c r="E24" s="122">
        <f>SUM('[1]集計表（リンク）'!O306:O334)</f>
        <v>35</v>
      </c>
      <c r="F24" s="122">
        <f>SUM('[1]集計表（リンク）'!P306:P334)</f>
        <v>272</v>
      </c>
      <c r="G24" s="123">
        <f>SUM('[1]集計表（リンク）'!Q306:Q334)</f>
        <v>326</v>
      </c>
      <c r="H24" s="124">
        <f>SUM('[1]集計表（リンク）'!R306:R334)</f>
        <v>198</v>
      </c>
      <c r="I24" s="122">
        <f>SUM('[1]集計表（リンク）'!S306:S334)</f>
        <v>33</v>
      </c>
      <c r="J24" s="123">
        <f>SUM('[1]集計表（リンク）'!T306:T334)</f>
        <v>267</v>
      </c>
      <c r="K24" s="123">
        <f>SUM('[1]集計表（リンク）'!U306:U334)</f>
        <v>56</v>
      </c>
      <c r="L24" s="123">
        <f>SUM('[1]集計表（リンク）'!V306:V334)</f>
        <v>415</v>
      </c>
      <c r="M24" s="124">
        <f>SUM('[1]集計表（リンク）'!W306:W334)</f>
        <v>285</v>
      </c>
      <c r="N24" s="122">
        <f>SUM('[1]集計表（リンク）'!J306:J334)</f>
        <v>68</v>
      </c>
      <c r="O24" s="123">
        <f>SUM('[1]集計表（リンク）'!K306:K334)</f>
        <v>539</v>
      </c>
      <c r="P24" s="123">
        <f>SUM('[1]集計表（リンク）'!L306:L334)</f>
        <v>741</v>
      </c>
      <c r="Q24" s="184">
        <f>SUM('[1]集計表（リンク）'!M306:M334)</f>
        <v>483</v>
      </c>
    </row>
    <row r="25" spans="1:17" ht="24" customHeight="1" x14ac:dyDescent="0.15">
      <c r="A25" s="313"/>
      <c r="B25" s="304" t="s">
        <v>26</v>
      </c>
      <c r="C25" s="305"/>
      <c r="D25" s="140">
        <f>'人口と世帯数(8月末）'!P24</f>
        <v>2027</v>
      </c>
      <c r="E25" s="141">
        <f t="shared" ref="E25:M25" si="2">SUM(E23:E24)</f>
        <v>41</v>
      </c>
      <c r="F25" s="142">
        <f t="shared" si="2"/>
        <v>411</v>
      </c>
      <c r="G25" s="142">
        <f t="shared" si="2"/>
        <v>499</v>
      </c>
      <c r="H25" s="143">
        <f t="shared" si="2"/>
        <v>295</v>
      </c>
      <c r="I25" s="141">
        <f t="shared" si="2"/>
        <v>44</v>
      </c>
      <c r="J25" s="142">
        <f t="shared" si="2"/>
        <v>408</v>
      </c>
      <c r="K25" s="142">
        <f>SUM(K23:K24)</f>
        <v>96</v>
      </c>
      <c r="L25" s="142">
        <f t="shared" si="2"/>
        <v>624</v>
      </c>
      <c r="M25" s="143">
        <f t="shared" si="2"/>
        <v>424</v>
      </c>
      <c r="N25" s="141">
        <f>SUM(N23:N24)</f>
        <v>85</v>
      </c>
      <c r="O25" s="142">
        <f>SUM(O23:O24)</f>
        <v>819</v>
      </c>
      <c r="P25" s="142">
        <f>SUM(P23:P24)</f>
        <v>1123</v>
      </c>
      <c r="Q25" s="188">
        <f>SUM(Q23:Q24)</f>
        <v>719</v>
      </c>
    </row>
    <row r="26" spans="1:17" ht="24" customHeight="1" x14ac:dyDescent="0.15">
      <c r="A26" s="312" t="s">
        <v>32</v>
      </c>
      <c r="B26" s="300" t="s">
        <v>33</v>
      </c>
      <c r="C26" s="301"/>
      <c r="D26" s="112">
        <f>'人口と世帯数(8月末）'!P25</f>
        <v>676</v>
      </c>
      <c r="E26" s="113">
        <f>SUM('[1]集計表（リンク）'!O335:O367)</f>
        <v>18</v>
      </c>
      <c r="F26" s="114">
        <f>SUM('[1]集計表（リンク）'!P335:P367)</f>
        <v>117</v>
      </c>
      <c r="G26" s="114">
        <f>SUM('[1]集計表（リンク）'!Q335:Q367)</f>
        <v>184</v>
      </c>
      <c r="H26" s="115">
        <f>SUM('[1]集計表（リンク）'!R335:R367)</f>
        <v>106</v>
      </c>
      <c r="I26" s="113">
        <f>SUM('[1]集計表（リンク）'!S335:S367)</f>
        <v>14</v>
      </c>
      <c r="J26" s="114">
        <f>SUM('[1]集計表（リンク）'!T335:T367)</f>
        <v>108</v>
      </c>
      <c r="K26" s="114">
        <f>SUM('[1]集計表（リンク）'!U335:U367)</f>
        <v>21</v>
      </c>
      <c r="L26" s="114">
        <f>SUM('[1]集計表（リンク）'!V335:V367)</f>
        <v>235</v>
      </c>
      <c r="M26" s="115">
        <f>SUM('[1]集計表（リンク）'!W335:W367)</f>
        <v>166</v>
      </c>
      <c r="N26" s="113">
        <f>SUM('[1]集計表（リンク）'!J335:J367)</f>
        <v>32</v>
      </c>
      <c r="O26" s="114">
        <f>SUM('[1]集計表（リンク）'!K335:K367)</f>
        <v>225</v>
      </c>
      <c r="P26" s="114">
        <f>SUM('[1]集計表（リンク）'!L335:L367)</f>
        <v>419</v>
      </c>
      <c r="Q26" s="181">
        <f>SUM('[1]集計表（リンク）'!M335:M367)</f>
        <v>272</v>
      </c>
    </row>
    <row r="27" spans="1:17" ht="24" customHeight="1" x14ac:dyDescent="0.15">
      <c r="A27" s="314"/>
      <c r="B27" s="302" t="s">
        <v>34</v>
      </c>
      <c r="C27" s="303"/>
      <c r="D27" s="129">
        <f>'人口と世帯数(8月末）'!P26</f>
        <v>386</v>
      </c>
      <c r="E27" s="122">
        <f>SUM('[1]集計表（リンク）'!O368:O387)</f>
        <v>4</v>
      </c>
      <c r="F27" s="123">
        <f>SUM('[1]集計表（リンク）'!P368:P387)</f>
        <v>81</v>
      </c>
      <c r="G27" s="123">
        <f>SUM('[1]集計表（リンク）'!Q368:Q387)</f>
        <v>110</v>
      </c>
      <c r="H27" s="124">
        <f>SUM('[1]集計表（リンク）'!R368:R387)</f>
        <v>64</v>
      </c>
      <c r="I27" s="122">
        <f>SUM('[1]集計表（リンク）'!S368:S387)</f>
        <v>3</v>
      </c>
      <c r="J27" s="123">
        <f>SUM('[1]集計表（リンク）'!T368:T387)</f>
        <v>54</v>
      </c>
      <c r="K27" s="123">
        <f>SUM('[1]集計表（リンク）'!U368:U387)</f>
        <v>9</v>
      </c>
      <c r="L27" s="123">
        <f>SUM('[1]集計表（リンク）'!V368:V387)</f>
        <v>134</v>
      </c>
      <c r="M27" s="124">
        <f>SUM('[1]集計表（リンク）'!W368:W387)</f>
        <v>92</v>
      </c>
      <c r="N27" s="122">
        <f>SUM('[1]集計表（リンク）'!J368:J387)</f>
        <v>7</v>
      </c>
      <c r="O27" s="123">
        <f>SUM('[1]集計表（リンク）'!K368:K387)</f>
        <v>135</v>
      </c>
      <c r="P27" s="123">
        <f>SUM('[1]集計表（リンク）'!L368:L387)</f>
        <v>244</v>
      </c>
      <c r="Q27" s="184">
        <f>SUM('[1]集計表（リンク）'!M368:M387)</f>
        <v>156</v>
      </c>
    </row>
    <row r="28" spans="1:17" ht="24" customHeight="1" x14ac:dyDescent="0.15">
      <c r="A28" s="313"/>
      <c r="B28" s="304" t="s">
        <v>35</v>
      </c>
      <c r="C28" s="305"/>
      <c r="D28" s="132">
        <f>'人口と世帯数(8月末）'!P27</f>
        <v>1062</v>
      </c>
      <c r="E28" s="154">
        <f t="shared" ref="E28:M28" si="3">SUM(E26:E27)</f>
        <v>22</v>
      </c>
      <c r="F28" s="155">
        <f t="shared" si="3"/>
        <v>198</v>
      </c>
      <c r="G28" s="155">
        <f t="shared" si="3"/>
        <v>294</v>
      </c>
      <c r="H28" s="156">
        <f t="shared" si="3"/>
        <v>170</v>
      </c>
      <c r="I28" s="154">
        <f t="shared" si="3"/>
        <v>17</v>
      </c>
      <c r="J28" s="155">
        <f t="shared" si="3"/>
        <v>162</v>
      </c>
      <c r="K28" s="155">
        <f>SUM(K26:K27)</f>
        <v>30</v>
      </c>
      <c r="L28" s="155">
        <f t="shared" si="3"/>
        <v>369</v>
      </c>
      <c r="M28" s="156">
        <f t="shared" si="3"/>
        <v>258</v>
      </c>
      <c r="N28" s="154">
        <f>SUM(N26:N27)</f>
        <v>39</v>
      </c>
      <c r="O28" s="155">
        <f>SUM(O26:O27)</f>
        <v>360</v>
      </c>
      <c r="P28" s="155">
        <f>SUM(P26:P27)</f>
        <v>663</v>
      </c>
      <c r="Q28" s="190">
        <f>SUM(Q26:Q27)</f>
        <v>428</v>
      </c>
    </row>
    <row r="29" spans="1:17" ht="24" customHeight="1" x14ac:dyDescent="0.15">
      <c r="A29" s="306" t="s">
        <v>36</v>
      </c>
      <c r="B29" s="300" t="s">
        <v>37</v>
      </c>
      <c r="C29" s="301"/>
      <c r="D29" s="112">
        <f>'人口と世帯数(8月末）'!P28</f>
        <v>1555</v>
      </c>
      <c r="E29" s="113">
        <f>SUM('[1]集計表（リンク）'!O388:O416)</f>
        <v>36</v>
      </c>
      <c r="F29" s="114">
        <f>SUM('[1]集計表（リンク）'!P388:P416)</f>
        <v>322</v>
      </c>
      <c r="G29" s="114">
        <f>SUM('[1]集計表（リンク）'!Q388:Q416)</f>
        <v>375</v>
      </c>
      <c r="H29" s="115">
        <f>SUM('[1]集計表（リンク）'!R388:R416)</f>
        <v>224</v>
      </c>
      <c r="I29" s="113">
        <f>SUM('[1]集計表（リンク）'!S388:S416)</f>
        <v>38</v>
      </c>
      <c r="J29" s="114">
        <f>SUM('[1]集計表（リンク）'!T388:T416)</f>
        <v>293</v>
      </c>
      <c r="K29" s="114">
        <f>SUM('[1]集計表（リンク）'!U388:U416)</f>
        <v>49</v>
      </c>
      <c r="L29" s="114">
        <f>SUM('[1]集計表（リンク）'!V388:V416)</f>
        <v>491</v>
      </c>
      <c r="M29" s="115">
        <f>SUM('[1]集計表（リンク）'!W388:W416)</f>
        <v>341</v>
      </c>
      <c r="N29" s="113">
        <f>SUM('[1]集計表（リンク）'!J388:J416)</f>
        <v>74</v>
      </c>
      <c r="O29" s="114">
        <f>SUM('[1]集計表（リンク）'!K388:K416)</f>
        <v>615</v>
      </c>
      <c r="P29" s="114">
        <f>SUM('[1]集計表（リンク）'!L388:L416)</f>
        <v>866</v>
      </c>
      <c r="Q29" s="181">
        <f>SUM('[1]集計表（リンク）'!M388:M416)</f>
        <v>565</v>
      </c>
    </row>
    <row r="30" spans="1:17" ht="24" customHeight="1" x14ac:dyDescent="0.15">
      <c r="A30" s="307"/>
      <c r="B30" s="302" t="s">
        <v>38</v>
      </c>
      <c r="C30" s="303"/>
      <c r="D30" s="129">
        <f>'人口と世帯数(8月末）'!P29</f>
        <v>375</v>
      </c>
      <c r="E30" s="122">
        <f>SUM('[1]集計表（リンク）'!O417:O429)</f>
        <v>6</v>
      </c>
      <c r="F30" s="123">
        <f>SUM('[1]集計表（リンク）'!P417:P429)</f>
        <v>51</v>
      </c>
      <c r="G30" s="123">
        <f>SUM('[1]集計表（リンク）'!Q417:Q429)</f>
        <v>118</v>
      </c>
      <c r="H30" s="124">
        <f>SUM('[1]集計表（リンク）'!R417:R429)</f>
        <v>71</v>
      </c>
      <c r="I30" s="122">
        <f>SUM('[1]集計表（リンク）'!S417:S429)</f>
        <v>7</v>
      </c>
      <c r="J30" s="123">
        <f>SUM('[1]集計表（リンク）'!T417:T429)</f>
        <v>52</v>
      </c>
      <c r="K30" s="123">
        <f>SUM('[1]集計表（リンク）'!U417:U429)</f>
        <v>11</v>
      </c>
      <c r="L30" s="123">
        <f>SUM('[1]集計表（リンク）'!V417:V429)</f>
        <v>141</v>
      </c>
      <c r="M30" s="124">
        <f>SUM('[1]集計表（リンク）'!W417:W429)</f>
        <v>93</v>
      </c>
      <c r="N30" s="122">
        <f>SUM('[1]集計表（リンク）'!J417:J429)</f>
        <v>13</v>
      </c>
      <c r="O30" s="123">
        <f>SUM('[1]集計表（リンク）'!K417:K429)</f>
        <v>103</v>
      </c>
      <c r="P30" s="123">
        <f>SUM('[1]集計表（リンク）'!L417:L429)</f>
        <v>259</v>
      </c>
      <c r="Q30" s="184">
        <f>SUM('[1]集計表（リンク）'!M417:M429)</f>
        <v>164</v>
      </c>
    </row>
    <row r="31" spans="1:17" ht="24" customHeight="1" x14ac:dyDescent="0.15">
      <c r="A31" s="308"/>
      <c r="B31" s="304" t="s">
        <v>35</v>
      </c>
      <c r="C31" s="305"/>
      <c r="D31" s="132">
        <f>'人口と世帯数(8月末）'!P30</f>
        <v>1930</v>
      </c>
      <c r="E31" s="154">
        <f t="shared" ref="E31:M31" si="4">SUM(E29:E30)</f>
        <v>42</v>
      </c>
      <c r="F31" s="155">
        <f t="shared" si="4"/>
        <v>373</v>
      </c>
      <c r="G31" s="155">
        <f t="shared" si="4"/>
        <v>493</v>
      </c>
      <c r="H31" s="156">
        <f t="shared" si="4"/>
        <v>295</v>
      </c>
      <c r="I31" s="154">
        <f t="shared" si="4"/>
        <v>45</v>
      </c>
      <c r="J31" s="155">
        <f t="shared" si="4"/>
        <v>345</v>
      </c>
      <c r="K31" s="155">
        <f>SUM(K29:K30)</f>
        <v>60</v>
      </c>
      <c r="L31" s="155">
        <f t="shared" si="4"/>
        <v>632</v>
      </c>
      <c r="M31" s="156">
        <f t="shared" si="4"/>
        <v>434</v>
      </c>
      <c r="N31" s="154">
        <f>SUM(N29:N30)</f>
        <v>87</v>
      </c>
      <c r="O31" s="155">
        <f>SUM(O29:O30)</f>
        <v>718</v>
      </c>
      <c r="P31" s="155">
        <f>SUM(P29:P30)</f>
        <v>1125</v>
      </c>
      <c r="Q31" s="190">
        <f>SUM(Q29:Q30)</f>
        <v>729</v>
      </c>
    </row>
    <row r="32" spans="1:17" ht="24" customHeight="1" x14ac:dyDescent="0.15">
      <c r="A32" s="297" t="s">
        <v>39</v>
      </c>
      <c r="B32" s="300" t="s">
        <v>40</v>
      </c>
      <c r="C32" s="301"/>
      <c r="D32" s="112">
        <f>'人口と世帯数(8月末）'!P31</f>
        <v>737</v>
      </c>
      <c r="E32" s="113">
        <f>SUM('[1]集計表（リンク）'!O430:O450)</f>
        <v>14</v>
      </c>
      <c r="F32" s="114">
        <f>SUM('[1]集計表（リンク）'!P430:P450)</f>
        <v>156</v>
      </c>
      <c r="G32" s="114">
        <f>SUM('[1]集計表（リンク）'!Q430:Q450)</f>
        <v>183</v>
      </c>
      <c r="H32" s="115">
        <f>SUM('[1]集計表（リンク）'!R430:R450)</f>
        <v>100</v>
      </c>
      <c r="I32" s="113">
        <f>SUM('[1]集計表（リンク）'!S430:S450)</f>
        <v>11</v>
      </c>
      <c r="J32" s="114">
        <f>SUM('[1]集計表（リンク）'!T430:T450)</f>
        <v>128</v>
      </c>
      <c r="K32" s="114">
        <f>SUM('[1]集計表（リンク）'!U430:U450)</f>
        <v>20</v>
      </c>
      <c r="L32" s="114">
        <f>SUM('[1]集計表（リンク）'!V430:V450)</f>
        <v>245</v>
      </c>
      <c r="M32" s="115">
        <f>SUM('[1]集計表（リンク）'!W430:W450)</f>
        <v>170</v>
      </c>
      <c r="N32" s="113">
        <f>SUM('[1]集計表（リンク）'!J430:J450)</f>
        <v>25</v>
      </c>
      <c r="O32" s="114">
        <f>SUM('[1]集計表（リンク）'!K430:K450)</f>
        <v>284</v>
      </c>
      <c r="P32" s="114">
        <f>SUM('[1]集計表（リンク）'!L430:L450)</f>
        <v>428</v>
      </c>
      <c r="Q32" s="181">
        <f>SUM('[1]集計表（リンク）'!M430:M450)</f>
        <v>270</v>
      </c>
    </row>
    <row r="33" spans="1:17" ht="24" customHeight="1" x14ac:dyDescent="0.15">
      <c r="A33" s="298"/>
      <c r="B33" s="302" t="s">
        <v>41</v>
      </c>
      <c r="C33" s="303"/>
      <c r="D33" s="129">
        <f>'人口と世帯数(8月末）'!P32</f>
        <v>501</v>
      </c>
      <c r="E33" s="122">
        <f>SUM('[1]集計表（リンク）'!O451:O461)</f>
        <v>14</v>
      </c>
      <c r="F33" s="123">
        <f>SUM('[1]集計表（リンク）'!P451:P461)</f>
        <v>94</v>
      </c>
      <c r="G33" s="123">
        <f>SUM('[1]集計表（リンク）'!Q451:Q461)</f>
        <v>136</v>
      </c>
      <c r="H33" s="124">
        <f>SUM('[1]集計表（リンク）'!R451:R461)</f>
        <v>81</v>
      </c>
      <c r="I33" s="122">
        <f>SUM('[1]集計表（リンク）'!S451:S461)</f>
        <v>11</v>
      </c>
      <c r="J33" s="123">
        <f>SUM('[1]集計表（リンク）'!T451:T461)</f>
        <v>85</v>
      </c>
      <c r="K33" s="123">
        <f>SUM('[1]集計表（リンク）'!U451:U461)</f>
        <v>11</v>
      </c>
      <c r="L33" s="123">
        <f>SUM('[1]集計表（リンク）'!V451:V461)</f>
        <v>161</v>
      </c>
      <c r="M33" s="124">
        <f>SUM('[1]集計表（リンク）'!W451:W461)</f>
        <v>109</v>
      </c>
      <c r="N33" s="122">
        <f>SUM('[1]集計表（リンク）'!J451:J461)</f>
        <v>25</v>
      </c>
      <c r="O33" s="123">
        <f>SUM('[1]集計表（リンク）'!K451:K461)</f>
        <v>179</v>
      </c>
      <c r="P33" s="123">
        <f>SUM('[1]集計表（リンク）'!L451:L461)</f>
        <v>297</v>
      </c>
      <c r="Q33" s="184">
        <f>SUM('[1]集計表（リンク）'!M451:M461)</f>
        <v>190</v>
      </c>
    </row>
    <row r="34" spans="1:17" ht="24" customHeight="1" x14ac:dyDescent="0.15">
      <c r="A34" s="299"/>
      <c r="B34" s="304" t="s">
        <v>35</v>
      </c>
      <c r="C34" s="305"/>
      <c r="D34" s="132">
        <f>'人口と世帯数(8月末）'!P33</f>
        <v>1238</v>
      </c>
      <c r="E34" s="154">
        <f t="shared" ref="E34:M34" si="5">SUM(E32:E33)</f>
        <v>28</v>
      </c>
      <c r="F34" s="155">
        <f t="shared" si="5"/>
        <v>250</v>
      </c>
      <c r="G34" s="155">
        <f t="shared" si="5"/>
        <v>319</v>
      </c>
      <c r="H34" s="156">
        <f t="shared" si="5"/>
        <v>181</v>
      </c>
      <c r="I34" s="154">
        <f t="shared" si="5"/>
        <v>22</v>
      </c>
      <c r="J34" s="155">
        <f t="shared" si="5"/>
        <v>213</v>
      </c>
      <c r="K34" s="155">
        <f>SUM(K32:K33)</f>
        <v>31</v>
      </c>
      <c r="L34" s="155">
        <f t="shared" si="5"/>
        <v>406</v>
      </c>
      <c r="M34" s="156">
        <f t="shared" si="5"/>
        <v>279</v>
      </c>
      <c r="N34" s="154">
        <f>SUM(N32:N33)</f>
        <v>50</v>
      </c>
      <c r="O34" s="155">
        <f>SUM(O32:O33)</f>
        <v>463</v>
      </c>
      <c r="P34" s="155">
        <f>SUM(P32:P33)</f>
        <v>725</v>
      </c>
      <c r="Q34" s="190">
        <f>SUM(Q32:Q33)</f>
        <v>460</v>
      </c>
    </row>
    <row r="35" spans="1:17" ht="24" customHeight="1" x14ac:dyDescent="0.15">
      <c r="A35" s="306" t="s">
        <v>42</v>
      </c>
      <c r="B35" s="300" t="s">
        <v>43</v>
      </c>
      <c r="C35" s="301"/>
      <c r="D35" s="139">
        <f>'人口と世帯数(8月末）'!P34</f>
        <v>645</v>
      </c>
      <c r="E35" s="106">
        <f>SUM('[1]集計表（リンク）'!O462:O487)</f>
        <v>12</v>
      </c>
      <c r="F35" s="107">
        <f>SUM('[1]集計表（リンク）'!P462:P487)</f>
        <v>120</v>
      </c>
      <c r="G35" s="107">
        <f>SUM('[1]集計表（リンク）'!Q462:Q487)</f>
        <v>168</v>
      </c>
      <c r="H35" s="108">
        <f>SUM('[1]集計表（リンク）'!R462:R487)</f>
        <v>101</v>
      </c>
      <c r="I35" s="106">
        <f>SUM('[1]集計表（リンク）'!S462:S487)</f>
        <v>10</v>
      </c>
      <c r="J35" s="107">
        <f>SUM('[1]集計表（リンク）'!T462:T487)</f>
        <v>101</v>
      </c>
      <c r="K35" s="107">
        <f>SUM('[1]集計表（リンク）'!U462:U487)</f>
        <v>13</v>
      </c>
      <c r="L35" s="107">
        <f>SUM('[1]集計表（リンク）'!V462:V487)</f>
        <v>234</v>
      </c>
      <c r="M35" s="108">
        <f>SUM('[1]集計表（リンク）'!W462:W487)</f>
        <v>159</v>
      </c>
      <c r="N35" s="106">
        <f>SUM('[1]集計表（リンク）'!J462:J487)</f>
        <v>22</v>
      </c>
      <c r="O35" s="107">
        <f>SUM('[1]集計表（リンク）'!K462:K487)</f>
        <v>221</v>
      </c>
      <c r="P35" s="107">
        <f>SUM('[1]集計表（リンク）'!L462:L487)</f>
        <v>402</v>
      </c>
      <c r="Q35" s="178">
        <f>SUM('[1]集計表（リンク）'!M462:M487)</f>
        <v>260</v>
      </c>
    </row>
    <row r="36" spans="1:17" ht="24" customHeight="1" x14ac:dyDescent="0.15">
      <c r="A36" s="307"/>
      <c r="B36" s="302" t="s">
        <v>44</v>
      </c>
      <c r="C36" s="303"/>
      <c r="D36" s="129">
        <f>'人口と世帯数(8月末）'!P35</f>
        <v>583</v>
      </c>
      <c r="E36" s="122">
        <f>SUM('[1]集計表（リンク）'!O488:O508)</f>
        <v>12</v>
      </c>
      <c r="F36" s="123">
        <f>SUM('[1]集計表（リンク）'!P488:P508)</f>
        <v>105</v>
      </c>
      <c r="G36" s="123">
        <f>SUM('[1]集計表（リンク）'!Q488:Q508)</f>
        <v>158</v>
      </c>
      <c r="H36" s="124">
        <f>SUM('[1]集計表（リンク）'!R488:R508)</f>
        <v>82</v>
      </c>
      <c r="I36" s="122">
        <f>SUM('[1]集計表（リンク）'!S488:S508)</f>
        <v>12</v>
      </c>
      <c r="J36" s="123">
        <f>SUM('[1]集計表（リンク）'!T488:T508)</f>
        <v>101</v>
      </c>
      <c r="K36" s="123">
        <f>SUM('[1]集計表（リンク）'!U488:U508)</f>
        <v>19</v>
      </c>
      <c r="L36" s="123">
        <f>SUM('[1]集計表（リンク）'!V488:V508)</f>
        <v>195</v>
      </c>
      <c r="M36" s="124">
        <f>SUM('[1]集計表（リンク）'!W488:W508)</f>
        <v>121</v>
      </c>
      <c r="N36" s="122">
        <f>SUM('[1]集計表（リンク）'!J488:J508)</f>
        <v>24</v>
      </c>
      <c r="O36" s="123">
        <f>SUM('[1]集計表（リンク）'!K488:K508)</f>
        <v>206</v>
      </c>
      <c r="P36" s="123">
        <f>SUM('[1]集計表（リンク）'!L488:L508)</f>
        <v>353</v>
      </c>
      <c r="Q36" s="184">
        <f>SUM('[1]集計表（リンク）'!M488:M508)</f>
        <v>203</v>
      </c>
    </row>
    <row r="37" spans="1:17" ht="24" customHeight="1" x14ac:dyDescent="0.15">
      <c r="A37" s="308"/>
      <c r="B37" s="304" t="s">
        <v>35</v>
      </c>
      <c r="C37" s="305"/>
      <c r="D37" s="132">
        <f>'人口と世帯数(8月末）'!P36</f>
        <v>1228</v>
      </c>
      <c r="E37" s="154">
        <f t="shared" ref="E37:M37" si="6">SUM(E35:E36)</f>
        <v>24</v>
      </c>
      <c r="F37" s="155">
        <f t="shared" si="6"/>
        <v>225</v>
      </c>
      <c r="G37" s="155">
        <f t="shared" si="6"/>
        <v>326</v>
      </c>
      <c r="H37" s="156">
        <f t="shared" si="6"/>
        <v>183</v>
      </c>
      <c r="I37" s="154">
        <f t="shared" si="6"/>
        <v>22</v>
      </c>
      <c r="J37" s="155">
        <f t="shared" si="6"/>
        <v>202</v>
      </c>
      <c r="K37" s="155">
        <f>SUM(K35:K36)</f>
        <v>32</v>
      </c>
      <c r="L37" s="155">
        <f t="shared" si="6"/>
        <v>429</v>
      </c>
      <c r="M37" s="156">
        <f t="shared" si="6"/>
        <v>280</v>
      </c>
      <c r="N37" s="154">
        <f>SUM(N35:N36)</f>
        <v>46</v>
      </c>
      <c r="O37" s="155">
        <f>SUM(O35:O36)</f>
        <v>427</v>
      </c>
      <c r="P37" s="155">
        <f>SUM(P35:P36)</f>
        <v>755</v>
      </c>
      <c r="Q37" s="190">
        <f>SUM(Q35:Q36)</f>
        <v>463</v>
      </c>
    </row>
    <row r="38" spans="1:17" ht="24" customHeight="1" thickBot="1" x14ac:dyDescent="0.2">
      <c r="A38" s="309" t="s">
        <v>45</v>
      </c>
      <c r="B38" s="310"/>
      <c r="C38" s="311"/>
      <c r="D38" s="191">
        <f>'人口と世帯数(8月末）'!P37</f>
        <v>39801</v>
      </c>
      <c r="E38" s="192">
        <f t="shared" ref="E38:M38" si="7">E20+E22+E25+E28+E31+E34+E37</f>
        <v>1434</v>
      </c>
      <c r="F38" s="193">
        <f>F20+F22+F25+F28+F31+F34+F37</f>
        <v>9372</v>
      </c>
      <c r="G38" s="193">
        <f>G20+G22+G25+G28+G31+G34+G37</f>
        <v>7673</v>
      </c>
      <c r="H38" s="194">
        <f t="shared" si="7"/>
        <v>4298</v>
      </c>
      <c r="I38" s="192">
        <f t="shared" si="7"/>
        <v>1417</v>
      </c>
      <c r="J38" s="193">
        <f t="shared" si="7"/>
        <v>9214</v>
      </c>
      <c r="K38" s="193">
        <f>K20+K22+K25+K28+K31+K34+K37</f>
        <v>2365</v>
      </c>
      <c r="L38" s="193">
        <f t="shared" si="7"/>
        <v>10691</v>
      </c>
      <c r="M38" s="194">
        <f t="shared" si="7"/>
        <v>6982</v>
      </c>
      <c r="N38" s="192">
        <f>N20+N22+N25+N28+N31+N34+N37</f>
        <v>2851</v>
      </c>
      <c r="O38" s="193">
        <f>O20+O22+O25+O28+O31+O34+O37</f>
        <v>18586</v>
      </c>
      <c r="P38" s="193">
        <f>P20+P22+P25+P28+P31+P34+P37</f>
        <v>18364</v>
      </c>
      <c r="Q38" s="195">
        <f>Q20+Q22+Q25+Q28+Q31+Q34+Q37</f>
        <v>11280</v>
      </c>
    </row>
    <row r="39" spans="1:17" s="196" customFormat="1" ht="27" customHeight="1" x14ac:dyDescent="0.15">
      <c r="A39" s="203" t="s">
        <v>59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</row>
  </sheetData>
  <sheetProtection sheet="1" objects="1" scenarios="1"/>
  <mergeCells count="53">
    <mergeCell ref="A38:C38"/>
    <mergeCell ref="A39:Q39"/>
    <mergeCell ref="A32:A34"/>
    <mergeCell ref="B32:C32"/>
    <mergeCell ref="B33:C33"/>
    <mergeCell ref="B34:C34"/>
    <mergeCell ref="A35:A37"/>
    <mergeCell ref="B35:C35"/>
    <mergeCell ref="B36:C36"/>
    <mergeCell ref="B37:C37"/>
    <mergeCell ref="A26:A28"/>
    <mergeCell ref="B26:C26"/>
    <mergeCell ref="B27:C27"/>
    <mergeCell ref="B28:C28"/>
    <mergeCell ref="A29:A31"/>
    <mergeCell ref="B29:C29"/>
    <mergeCell ref="B30:C30"/>
    <mergeCell ref="B31:C31"/>
    <mergeCell ref="B19:C19"/>
    <mergeCell ref="B20:C20"/>
    <mergeCell ref="A21:A22"/>
    <mergeCell ref="B21:C21"/>
    <mergeCell ref="B22:C22"/>
    <mergeCell ref="A23:A25"/>
    <mergeCell ref="B23:C23"/>
    <mergeCell ref="B24:C24"/>
    <mergeCell ref="B25:C25"/>
    <mergeCell ref="A7:A20"/>
    <mergeCell ref="B7:C7"/>
    <mergeCell ref="B8:C8"/>
    <mergeCell ref="B11:C11"/>
    <mergeCell ref="B12:C12"/>
    <mergeCell ref="B14:C14"/>
    <mergeCell ref="B15:C15"/>
    <mergeCell ref="B16:C16"/>
    <mergeCell ref="B17:C17"/>
    <mergeCell ref="B18:C18"/>
    <mergeCell ref="I5:I6"/>
    <mergeCell ref="J5:J6"/>
    <mergeCell ref="L5:L6"/>
    <mergeCell ref="N5:N6"/>
    <mergeCell ref="O5:O6"/>
    <mergeCell ref="P5:P6"/>
    <mergeCell ref="A1:Q1"/>
    <mergeCell ref="A3:C6"/>
    <mergeCell ref="D3:D6"/>
    <mergeCell ref="E3:Q3"/>
    <mergeCell ref="E4:H4"/>
    <mergeCell ref="I4:M4"/>
    <mergeCell ref="N4:Q4"/>
    <mergeCell ref="E5:E6"/>
    <mergeCell ref="F5:F6"/>
    <mergeCell ref="G5:G6"/>
  </mergeCells>
  <phoneticPr fontId="3"/>
  <pageMargins left="0.55118110236220474" right="0.39370078740157483" top="0.59055118110236227" bottom="0.3937007874015748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人口と世帯数（４月末）</vt:lpstr>
      <vt:lpstr>年齢人口（４月末）</vt:lpstr>
      <vt:lpstr>男女別人口（４月末）</vt:lpstr>
      <vt:lpstr>人口と世帯数(5月末）</vt:lpstr>
      <vt:lpstr>年齢人口（5月末）</vt:lpstr>
      <vt:lpstr>男女別人口（5月末）</vt:lpstr>
      <vt:lpstr>人口と世帯数（６月末）</vt:lpstr>
      <vt:lpstr>年齢人口（6月末）</vt:lpstr>
      <vt:lpstr>男女別人口（6月末）</vt:lpstr>
      <vt:lpstr>人口と世帯数（7月末）</vt:lpstr>
      <vt:lpstr>年齢人口（7月末）</vt:lpstr>
      <vt:lpstr>男女別人口（7月末）</vt:lpstr>
      <vt:lpstr>人口と世帯数(8月末）</vt:lpstr>
      <vt:lpstr>年齢人口（８月末）</vt:lpstr>
      <vt:lpstr>男女別人口（８月末）</vt:lpstr>
      <vt:lpstr>'人口と世帯数（４月末）'!Print_Area</vt:lpstr>
      <vt:lpstr>'人口と世帯数(5月末）'!Print_Area</vt:lpstr>
      <vt:lpstr>'人口と世帯数（６月末）'!Print_Area</vt:lpstr>
      <vt:lpstr>'人口と世帯数（7月末）'!Print_Area</vt:lpstr>
      <vt:lpstr>'人口と世帯数(8月末）'!Print_Area</vt:lpstr>
      <vt:lpstr>'男女別人口（４月末）'!Print_Area</vt:lpstr>
      <vt:lpstr>'男女別人口（5月末）'!Print_Area</vt:lpstr>
      <vt:lpstr>'男女別人口（6月末）'!Print_Area</vt:lpstr>
      <vt:lpstr>'男女別人口（7月末）'!Print_Area</vt:lpstr>
      <vt:lpstr>'男女別人口（８月末）'!Print_Area</vt:lpstr>
      <vt:lpstr>'年齢人口（４月末）'!Print_Area</vt:lpstr>
      <vt:lpstr>'年齢人口（5月末）'!Print_Area</vt:lpstr>
      <vt:lpstr>'年齢人口（6月末）'!Print_Area</vt:lpstr>
      <vt:lpstr>'年齢人口（7月末）'!Print_Area</vt:lpstr>
      <vt:lpstr>'年齢人口（８月末）'!Print_Area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伊達　彩果</dc:creator>
  <cp:lastModifiedBy>末廣　藍</cp:lastModifiedBy>
  <cp:lastPrinted>2025-06-12T23:57:55Z</cp:lastPrinted>
  <dcterms:created xsi:type="dcterms:W3CDTF">2025-05-11T23:49:16Z</dcterms:created>
  <dcterms:modified xsi:type="dcterms:W3CDTF">2026-09-02T23:31:49Z</dcterms:modified>
</cp:coreProperties>
</file>