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BHG026084\Desktop\20190304084003\"/>
    </mc:Choice>
  </mc:AlternateContent>
  <xr:revisionPtr revIDLastSave="0" documentId="13_ncr:1_{4F1C7C7A-74C0-486D-833B-CC64955B9FE3}" xr6:coauthVersionLast="36" xr6:coauthVersionMax="36" xr10:uidLastSave="{00000000-0000-0000-0000-000000000000}"/>
  <workbookProtection workbookAlgorithmName="SHA-512" workbookHashValue="5Be9ugIJCAOQQFmk+SFPRw7rq8VikCZSSal1/C2li6F8/kqXS3izwKwp7aKex7ozR7ioyli1AiQV/xbi72wRlw==" workbookSaltValue="AEe41jJLPK+/lilx3znzW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AL8" i="4" s="1"/>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H86" i="4"/>
  <c r="E86" i="4"/>
  <c r="AT10" i="4"/>
  <c r="AL10" i="4"/>
  <c r="P10" i="4"/>
  <c r="I10" i="4"/>
  <c r="B10" i="4"/>
  <c r="BB8" i="4"/>
  <c r="AT8" i="4"/>
  <c r="P8" i="4"/>
  <c r="I8"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<sst xmlns="http://schemas.openxmlformats.org/spreadsheetml/2006/main" count="251" uniqueCount="126">
  <si>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</si>
  <si>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</si>
  <si>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</si>
  <si>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</si>
  <si>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</si>
  <si>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</si>
  <si>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</si>
  <si>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</si>
  <si>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</si>
  <si>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</si>
  <si>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</si>
  <si>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</si>
  <si>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</si>
  <si>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</si>
  <si>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</si>
  <si>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</si>
  <si>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</si>
  <si>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</si>
  <si>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</si>
  <si>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</si>
  <si>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</si>
  <si>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</si>
  <si>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</si>
  <si>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</si>
  <si>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</si>
  <si>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</si>
  <si>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</si>
  <si>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</si>
  <si>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</si>
  <si>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</si>
  <si>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</si>
  <si>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</si>
  <si>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</si>
  <si>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</si>
  <si>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</si>
  <si>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</si>
  <si>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</si>
  <si>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</si>
  <si>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</si>
  <si>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</si>
  <si>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</si>
  <si>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</si>
  <si>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</si>
  <si>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</si>
  <si>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</si>
  <si>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</si>
  <si>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</si>
  <si>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</si>
  <si>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</si>
  <si>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</si>
  <si>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</si>
  <si>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</si>
  <si>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</si>
  <si>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</si>
  <si>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</si>
  <si>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</si>
  <si>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</si>
  <si>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</si>
  <si>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</si>
  <si>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</si>
  <si>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</si>
  <si>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</si>
  <si>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</si>
  <si>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</si>
  <si>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</si>
  <si>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</si>
  <si>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</si>
  <si>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</si>
  <si>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</si>
  <si>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</si>
  <si>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</si>
  <si>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</si>
  <si>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</si>
  <si>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</si>
  <si>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</si>
  <si>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</si>
  <si>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</si>
  <si>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</si>
  <si>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</si>
  <si>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</si>
  <si>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</si>
  <si>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</si>
  <si>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</si>
  <si>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</si>
  <si>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</si>
  <si>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</si>
  <si>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</si>
  <si>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</si>
  <si>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</si>
  <si>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</si>
  <si>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</si>
  <si>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</si>
  <si>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</si>
  <si>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</si>
  <si>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</si>
  <si>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</si>
  <si>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</si>
  <si>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</si>
  <si>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</si>
  <si>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</si>
  <si>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</si>
  <si>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</si>
  <si>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</si>
  <si>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</si>
  <si>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</si>
  <si>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</si>
  <si>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</si>
  <si>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</si>
  <si>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</si>
  <si>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</si>
  <si>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</si>
  <si>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</si>
  <si>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</si>
  <si>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</si>
  <si>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</si>
  <si>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</si>
  <si>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</si>
  <si>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</si>
  <si>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</si>
  <si>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</si>
  <si>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</si>
  <si>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</si>
  <si>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</si>
  <si>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平成16年から順次供用開始を行い10年を経過したものもあるが、ブロア等の機械器具等の修繕などその都度対応しており、老朽化対策は行っていない。</t>
    <rPh sb="1" eb="3">
      <t>ヘイセイ</t>
    </rPh>
    <rPh sb="5" eb="6">
      <t>ネン</t>
    </rPh>
    <rPh sb="8" eb="10">
      <t>ジュンジ</t>
    </rPh>
    <rPh sb="10" eb="12">
      <t>キョウヨウ</t>
    </rPh>
    <rPh sb="12" eb="14">
      <t>カイシ</t>
    </rPh>
    <rPh sb="15" eb="16">
      <t>オコナ</t>
    </rPh>
    <rPh sb="19" eb="20">
      <t>ネン</t>
    </rPh>
    <rPh sb="21" eb="23">
      <t>ケイカ</t>
    </rPh>
    <rPh sb="35" eb="36">
      <t>トウ</t>
    </rPh>
    <rPh sb="37" eb="39">
      <t>キカイ</t>
    </rPh>
    <rPh sb="39" eb="42">
      <t>キグトウ</t>
    </rPh>
    <rPh sb="43" eb="45">
      <t>シュウゼン</t>
    </rPh>
    <rPh sb="49" eb="51">
      <t>ツド</t>
    </rPh>
    <rPh sb="51" eb="53">
      <t>タイオウ</t>
    </rPh>
    <rPh sb="58" eb="61">
      <t>ロウキュウカ</t>
    </rPh>
    <rPh sb="61" eb="63">
      <t>タイサク</t>
    </rPh>
    <rPh sb="64" eb="65">
      <t>オコナ</t>
    </rPh>
    <phoneticPr fontId="4"/>
  </si>
  <si>
    <t>　萩市の特定地域生活排水事業は、平成16年に事業着手し順次供用開始を行い整備は完了している。
　企業債残高対事業規模比率については、平成28年度から算定基準の変更により一般会計が負担する企業債が増加したことから数値は無い。
　汚水処理原価については、浄化槽の1/5が離島に設置してあることや離島でない地区についても住宅が散在している中山間地域に多く設置していることから維持管理に経費が掛かり類似団体平均値を大きく上回っている。
　このことからも、水洗化率は平均値を大きく上回っているにもかかわらず、経費回収率は下回っている。
　施設利用率については、浄化槽の処理能力（人槽）は延べ床面積で決定されているため、処理区域内の平均世帯人員が2人程度と少ないことからも乖離が生じている。
　</t>
    <rPh sb="66" eb="68">
      <t>ヘイセイ</t>
    </rPh>
    <rPh sb="70" eb="72">
      <t>ネンド</t>
    </rPh>
    <rPh sb="74" eb="76">
      <t>サンテイ</t>
    </rPh>
    <rPh sb="76" eb="78">
      <t>キジュン</t>
    </rPh>
    <rPh sb="79" eb="81">
      <t>ヘンコウ</t>
    </rPh>
    <rPh sb="84" eb="86">
      <t>イッパン</t>
    </rPh>
    <rPh sb="86" eb="88">
      <t>カイケイ</t>
    </rPh>
    <rPh sb="89" eb="91">
      <t>フタン</t>
    </rPh>
    <rPh sb="93" eb="95">
      <t>キギョウ</t>
    </rPh>
    <rPh sb="95" eb="96">
      <t>サイ</t>
    </rPh>
    <rPh sb="97" eb="99">
      <t>ゾウカ</t>
    </rPh>
    <rPh sb="105" eb="107">
      <t>スウチ</t>
    </rPh>
    <rPh sb="108" eb="109">
      <t>ナ</t>
    </rPh>
    <rPh sb="322" eb="323">
      <t>スク</t>
    </rPh>
    <phoneticPr fontId="4"/>
  </si>
  <si>
    <t>　地方公営企業法適用前年ということで打ち切り決算を行ったが数値に大きな影響は出ていない。
　全体的に平均値より低く経営等の改善を求められているが、事業の性質、地域の特性などを考慮すると経費の改善や使用料改定などでは大幅な改善は見込めない。
　平成26年に下水道及び集落排水等の使用料を統一し、平成30年度からは地方公営企業法の適用に併せて事業別にあった特別会計を公営企業会計として一本化することから、萩市全体で一つの下水道事業として持続可能な事業運営に取り組んでいくところである。</t>
    <rPh sb="46" eb="49">
      <t>ゼンタイテキ</t>
    </rPh>
    <rPh sb="50" eb="53">
      <t>ヘイキンチ</t>
    </rPh>
    <rPh sb="55" eb="56">
      <t>ヒク</t>
    </rPh>
    <rPh sb="57" eb="59">
      <t>ケイエイ</t>
    </rPh>
    <rPh sb="59" eb="60">
      <t>トウ</t>
    </rPh>
    <rPh sb="61" eb="63">
      <t>カイゼン</t>
    </rPh>
    <rPh sb="64" eb="65">
      <t>モト</t>
    </rPh>
    <rPh sb="92" eb="94">
      <t>ケイヒ</t>
    </rPh>
    <rPh sb="95" eb="97">
      <t>カイゼン</t>
    </rPh>
    <rPh sb="107" eb="109">
      <t>オオハバ</t>
    </rPh>
    <rPh sb="113" eb="115">
      <t>ミコ</t>
    </rPh>
    <rPh sb="130" eb="131">
      <t>オヨ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</si>
</sst>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1ED-475C-ACA9-2C41C13FA10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1ED-475C-ACA9-2C41C13FA10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40</c:v>
                </c:pt>
                <c:pt idx="1">
                  <c:v>39.729999999999997</c:v>
                </c:pt>
                <c:pt idx="2">
                  <c:v>39.450000000000003</c:v>
                </c:pt>
                <c:pt idx="3">
                  <c:v>35.9</c:v>
                </c:pt>
                <c:pt idx="4">
                  <c:v>36.020000000000003</c:v>
                </c:pt>
              </c:numCache>
            </c:numRef>
          </c:val>
          <c:extLst>
            <c:ext xmlns:c16="http://schemas.microsoft.com/office/drawing/2014/chart" uri="{C3380CC4-5D6E-409C-BE32-E72D297353CC}">
              <c16:uniqueId val="{00000000-548E-49E6-AE77-2599E8F9CEA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c:ext xmlns:c16="http://schemas.microsoft.com/office/drawing/2014/chart" uri="{C3380CC4-5D6E-409C-BE32-E72D297353CC}">
              <c16:uniqueId val="{00000001-548E-49E6-AE77-2599E8F9CEA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99.7</c:v>
                </c:pt>
                <c:pt idx="1">
                  <c:v>99.39</c:v>
                </c:pt>
                <c:pt idx="2">
                  <c:v>99.37</c:v>
                </c:pt>
                <c:pt idx="3">
                  <c:v>99.3</c:v>
                </c:pt>
                <c:pt idx="4">
                  <c:v>99.64</c:v>
                </c:pt>
              </c:numCache>
            </c:numRef>
          </c:val>
          <c:extLst>
            <c:ext xmlns:c16="http://schemas.microsoft.com/office/drawing/2014/chart" uri="{C3380CC4-5D6E-409C-BE32-E72D297353CC}">
              <c16:uniqueId val="{00000000-2BBF-4189-8987-7746DEB1F4A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c:ext xmlns:c16="http://schemas.microsoft.com/office/drawing/2014/chart" uri="{C3380CC4-5D6E-409C-BE32-E72D297353CC}">
              <c16:uniqueId val="{00000001-2BBF-4189-8987-7746DEB1F4A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94.22</c:v>
                </c:pt>
                <c:pt idx="1">
                  <c:v>94.09</c:v>
                </c:pt>
                <c:pt idx="2">
                  <c:v>94.24</c:v>
                </c:pt>
                <c:pt idx="3">
                  <c:v>100</c:v>
                </c:pt>
                <c:pt idx="4">
                  <c:v>100</c:v>
                </c:pt>
              </c:numCache>
            </c:numRef>
          </c:val>
          <c:extLst>
            <c:ext xmlns:c16="http://schemas.microsoft.com/office/drawing/2014/chart" uri="{C3380CC4-5D6E-409C-BE32-E72D297353CC}">
              <c16:uniqueId val="{00000000-2D87-48C4-87E2-13F61867A8F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87-48C4-87E2-13F61867A8F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E9-40FB-BA2F-2096ACECD55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E9-40FB-BA2F-2096ACECD55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19-4848-A7DB-DF3F11ED9AE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19-4848-A7DB-DF3F11ED9AE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37-4340-9256-97D38369B66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37-4340-9256-97D38369B66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7D-4EF8-A530-4743079E001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7D-4EF8-A530-4743079E001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356.34</c:v>
                </c:pt>
                <c:pt idx="1">
                  <c:v>331.99</c:v>
                </c:pt>
                <c:pt idx="2">
                  <c:v>306.43</c:v>
                </c:pt>
                <c:pt idx="3" formatCode="#,##0.00;&quot;△&quot;#,##0.00">
                  <c:v>0</c:v>
                </c:pt>
                <c:pt idx="4" formatCode="#,##0.00;&quot;△&quot;#,##0.00">
                  <c:v>0</c:v>
                </c:pt>
              </c:numCache>
            </c:numRef>
          </c:val>
          <c:extLst>
            <c:ext xmlns:c16="http://schemas.microsoft.com/office/drawing/2014/chart" uri="{C3380CC4-5D6E-409C-BE32-E72D297353CC}">
              <c16:uniqueId val="{00000000-D404-4380-9E67-B82D064FC72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c:ext xmlns:c16="http://schemas.microsoft.com/office/drawing/2014/chart" uri="{C3380CC4-5D6E-409C-BE32-E72D297353CC}">
              <c16:uniqueId val="{00000001-D404-4380-9E67-B82D064FC72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27.6</c:v>
                </c:pt>
                <c:pt idx="1">
                  <c:v>26.37</c:v>
                </c:pt>
                <c:pt idx="2">
                  <c:v>26.63</c:v>
                </c:pt>
                <c:pt idx="3">
                  <c:v>27.05</c:v>
                </c:pt>
                <c:pt idx="4">
                  <c:v>22.1</c:v>
                </c:pt>
              </c:numCache>
            </c:numRef>
          </c:val>
          <c:extLst>
            <c:ext xmlns:c16="http://schemas.microsoft.com/office/drawing/2014/chart" uri="{C3380CC4-5D6E-409C-BE32-E72D297353CC}">
              <c16:uniqueId val="{00000000-8352-4946-B1DF-058E4DA1144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c:ext xmlns:c16="http://schemas.microsoft.com/office/drawing/2014/chart" uri="{C3380CC4-5D6E-409C-BE32-E72D297353CC}">
              <c16:uniqueId val="{00000001-8352-4946-B1DF-058E4DA1144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603.04</c:v>
                </c:pt>
                <c:pt idx="1">
                  <c:v>630.02</c:v>
                </c:pt>
                <c:pt idx="2">
                  <c:v>625.44000000000005</c:v>
                </c:pt>
                <c:pt idx="3">
                  <c:v>624.25</c:v>
                </c:pt>
                <c:pt idx="4">
                  <c:v>644.09</c:v>
                </c:pt>
              </c:numCache>
            </c:numRef>
          </c:val>
          <c:extLst>
            <c:ext xmlns:c16="http://schemas.microsoft.com/office/drawing/2014/chart" uri="{C3380CC4-5D6E-409C-BE32-E72D297353CC}">
              <c16:uniqueId val="{00000000-42CD-4CB9-9411-C0BDD9A8F1E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c:ext xmlns:c16="http://schemas.microsoft.com/office/drawing/2014/chart" uri="{C3380CC4-5D6E-409C-BE32-E72D297353CC}">
              <c16:uniqueId val="{00000001-42CD-4CB9-9411-C0BDD9A8F1E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山口県　萩市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6" t="s">
        <v>1</v>
      </c>
      <c r="C7" s="56"/>
      <c r="D7" s="56"/>
      <c r="E7" s="56"/>
      <c r="F7" s="56"/>
      <c r="G7" s="56"/>
      <c r="H7" s="56"/>
      <c r="I7" s="56" t="s">
        <v>2</v>
      </c>
      <c r="J7" s="56"/>
      <c r="K7" s="56"/>
      <c r="L7" s="56"/>
      <c r="M7" s="56"/>
      <c r="N7" s="56"/>
      <c r="O7" s="56"/>
      <c r="P7" s="56" t="s">
        <v>3</v>
      </c>
      <c r="Q7" s="56"/>
      <c r="R7" s="56"/>
      <c r="S7" s="56"/>
      <c r="T7" s="56"/>
      <c r="U7" s="56"/>
      <c r="V7" s="56"/>
      <c r="W7" s="56" t="s">
        <v>4</v>
      </c>
      <c r="X7" s="56"/>
      <c r="Y7" s="56"/>
      <c r="Z7" s="56"/>
      <c r="AA7" s="56"/>
      <c r="AB7" s="56"/>
      <c r="AC7" s="56"/>
      <c r="AD7" s="56" t="s">
        <v>5</v>
      </c>
      <c r="AE7" s="56"/>
      <c r="AF7" s="56"/>
      <c r="AG7" s="56"/>
      <c r="AH7" s="56"/>
      <c r="AI7" s="56"/>
      <c r="AJ7" s="56"/>
      <c r="AK7" s="3"/>
      <c r="AL7" s="56" t="s">
        <v>6</v>
      </c>
      <c r="AM7" s="56"/>
      <c r="AN7" s="56"/>
      <c r="AO7" s="56"/>
      <c r="AP7" s="56"/>
      <c r="AQ7" s="56"/>
      <c r="AR7" s="56"/>
      <c r="AS7" s="56"/>
      <c r="AT7" s="56" t="s">
        <v>7</v>
      </c>
      <c r="AU7" s="56"/>
      <c r="AV7" s="56"/>
      <c r="AW7" s="56"/>
      <c r="AX7" s="56"/>
      <c r="AY7" s="56"/>
      <c r="AZ7" s="56"/>
      <c r="BA7" s="56"/>
      <c r="BB7" s="56" t="s">
        <v>8</v>
      </c>
      <c r="BC7" s="56"/>
      <c r="BD7" s="56"/>
      <c r="BE7" s="56"/>
      <c r="BF7" s="56"/>
      <c r="BG7" s="56"/>
      <c r="BH7" s="56"/>
      <c r="BI7" s="56"/>
      <c r="BJ7" s="3"/>
      <c r="BK7" s="3"/>
      <c r="BL7" s="4" t="s">
        <v>9</v>
      </c>
      <c r="BM7" s="5"/>
      <c r="BN7" s="5"/>
      <c r="BO7" s="5"/>
      <c r="BP7" s="5"/>
      <c r="BQ7" s="5"/>
      <c r="BR7" s="5"/>
      <c r="BS7" s="5"/>
      <c r="BT7" s="5"/>
      <c r="BU7" s="5"/>
      <c r="BV7" s="5"/>
      <c r="BW7" s="5"/>
      <c r="BX7" s="5"/>
      <c r="BY7" s="6"/>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K3</v>
      </c>
      <c r="X8" s="65"/>
      <c r="Y8" s="65"/>
      <c r="Z8" s="65"/>
      <c r="AA8" s="65"/>
      <c r="AB8" s="65"/>
      <c r="AC8" s="65"/>
      <c r="AD8" s="66" t="str">
        <f>データ!$M$6</f>
        <v>非設置</v>
      </c>
      <c r="AE8" s="66"/>
      <c r="AF8" s="66"/>
      <c r="AG8" s="66"/>
      <c r="AH8" s="66"/>
      <c r="AI8" s="66"/>
      <c r="AJ8" s="66"/>
      <c r="AK8" s="3"/>
      <c r="AL8" s="60">
        <f>データ!S6</f>
        <v>48722</v>
      </c>
      <c r="AM8" s="60"/>
      <c r="AN8" s="60"/>
      <c r="AO8" s="60"/>
      <c r="AP8" s="60"/>
      <c r="AQ8" s="60"/>
      <c r="AR8" s="60"/>
      <c r="AS8" s="60"/>
      <c r="AT8" s="59">
        <f>データ!T6</f>
        <v>698.31</v>
      </c>
      <c r="AU8" s="59"/>
      <c r="AV8" s="59"/>
      <c r="AW8" s="59"/>
      <c r="AX8" s="59"/>
      <c r="AY8" s="59"/>
      <c r="AZ8" s="59"/>
      <c r="BA8" s="59"/>
      <c r="BB8" s="59">
        <f>データ!U6</f>
        <v>69.77</v>
      </c>
      <c r="BC8" s="59"/>
      <c r="BD8" s="59"/>
      <c r="BE8" s="59"/>
      <c r="BF8" s="59"/>
      <c r="BG8" s="59"/>
      <c r="BH8" s="59"/>
      <c r="BI8" s="59"/>
      <c r="BJ8" s="3"/>
      <c r="BK8" s="3"/>
      <c r="BL8" s="63" t="s">
        <v>10</v>
      </c>
      <c r="BM8" s="64"/>
      <c r="BN8" s="7" t="s">
        <v>11</v>
      </c>
      <c r="BO8" s="8"/>
      <c r="BP8" s="8"/>
      <c r="BQ8" s="8"/>
      <c r="BR8" s="8"/>
      <c r="BS8" s="8"/>
      <c r="BT8" s="8"/>
      <c r="BU8" s="8"/>
      <c r="BV8" s="8"/>
      <c r="BW8" s="8"/>
      <c r="BX8" s="8"/>
      <c r="BY8" s="9"/>
    </row>
    <row r="9" spans="1:78" ht="18.75" customHeight="1" x14ac:dyDescent="0.15">
      <c r="A9" s="2"/>
      <c r="B9" s="56" t="s">
        <v>12</v>
      </c>
      <c r="C9" s="56"/>
      <c r="D9" s="56"/>
      <c r="E9" s="56"/>
      <c r="F9" s="56"/>
      <c r="G9" s="56"/>
      <c r="H9" s="56"/>
      <c r="I9" s="56" t="s">
        <v>13</v>
      </c>
      <c r="J9" s="56"/>
      <c r="K9" s="56"/>
      <c r="L9" s="56"/>
      <c r="M9" s="56"/>
      <c r="N9" s="56"/>
      <c r="O9" s="56"/>
      <c r="P9" s="56" t="s">
        <v>14</v>
      </c>
      <c r="Q9" s="56"/>
      <c r="R9" s="56"/>
      <c r="S9" s="56"/>
      <c r="T9" s="56"/>
      <c r="U9" s="56"/>
      <c r="V9" s="56"/>
      <c r="W9" s="56" t="s">
        <v>15</v>
      </c>
      <c r="X9" s="56"/>
      <c r="Y9" s="56"/>
      <c r="Z9" s="56"/>
      <c r="AA9" s="56"/>
      <c r="AB9" s="56"/>
      <c r="AC9" s="56"/>
      <c r="AD9" s="56" t="s">
        <v>16</v>
      </c>
      <c r="AE9" s="56"/>
      <c r="AF9" s="56"/>
      <c r="AG9" s="56"/>
      <c r="AH9" s="56"/>
      <c r="AI9" s="56"/>
      <c r="AJ9" s="56"/>
      <c r="AK9" s="3"/>
      <c r="AL9" s="56" t="s">
        <v>17</v>
      </c>
      <c r="AM9" s="56"/>
      <c r="AN9" s="56"/>
      <c r="AO9" s="56"/>
      <c r="AP9" s="56"/>
      <c r="AQ9" s="56"/>
      <c r="AR9" s="56"/>
      <c r="AS9" s="56"/>
      <c r="AT9" s="56" t="s">
        <v>18</v>
      </c>
      <c r="AU9" s="56"/>
      <c r="AV9" s="56"/>
      <c r="AW9" s="56"/>
      <c r="AX9" s="56"/>
      <c r="AY9" s="56"/>
      <c r="AZ9" s="56"/>
      <c r="BA9" s="56"/>
      <c r="BB9" s="56" t="s">
        <v>19</v>
      </c>
      <c r="BC9" s="56"/>
      <c r="BD9" s="56"/>
      <c r="BE9" s="56"/>
      <c r="BF9" s="56"/>
      <c r="BG9" s="56"/>
      <c r="BH9" s="56"/>
      <c r="BI9" s="56"/>
      <c r="BJ9" s="3"/>
      <c r="BK9" s="3"/>
      <c r="BL9" s="57" t="s">
        <v>20</v>
      </c>
      <c r="BM9" s="58"/>
      <c r="BN9" s="10" t="s">
        <v>21</v>
      </c>
      <c r="BO9" s="11"/>
      <c r="BP9" s="11"/>
      <c r="BQ9" s="11"/>
      <c r="BR9" s="11"/>
      <c r="BS9" s="11"/>
      <c r="BT9" s="11"/>
      <c r="BU9" s="11"/>
      <c r="BV9" s="11"/>
      <c r="BW9" s="11"/>
      <c r="BX9" s="11"/>
      <c r="BY9" s="12"/>
    </row>
    <row r="10" spans="1:78" ht="18.75" customHeight="1" x14ac:dyDescent="0.15">
      <c r="A10" s="2"/>
      <c r="B10" s="59" t="str">
        <f>データ!N6</f>
        <v>-</v>
      </c>
      <c r="C10" s="59"/>
      <c r="D10" s="59"/>
      <c r="E10" s="59"/>
      <c r="F10" s="59"/>
      <c r="G10" s="59"/>
      <c r="H10" s="59"/>
      <c r="I10" s="59" t="str">
        <f>データ!O6</f>
        <v>該当数値なし</v>
      </c>
      <c r="J10" s="59"/>
      <c r="K10" s="59"/>
      <c r="L10" s="59"/>
      <c r="M10" s="59"/>
      <c r="N10" s="59"/>
      <c r="O10" s="59"/>
      <c r="P10" s="59">
        <f>データ!P6</f>
        <v>1.1599999999999999</v>
      </c>
      <c r="Q10" s="59"/>
      <c r="R10" s="59"/>
      <c r="S10" s="59"/>
      <c r="T10" s="59"/>
      <c r="U10" s="59"/>
      <c r="V10" s="59"/>
      <c r="W10" s="59">
        <f>データ!Q6</f>
        <v>100</v>
      </c>
      <c r="X10" s="59"/>
      <c r="Y10" s="59"/>
      <c r="Z10" s="59"/>
      <c r="AA10" s="59"/>
      <c r="AB10" s="59"/>
      <c r="AC10" s="59"/>
      <c r="AD10" s="60">
        <f>データ!R6</f>
        <v>2916</v>
      </c>
      <c r="AE10" s="60"/>
      <c r="AF10" s="60"/>
      <c r="AG10" s="60"/>
      <c r="AH10" s="60"/>
      <c r="AI10" s="60"/>
      <c r="AJ10" s="60"/>
      <c r="AK10" s="2"/>
      <c r="AL10" s="60">
        <f>データ!V6</f>
        <v>558</v>
      </c>
      <c r="AM10" s="60"/>
      <c r="AN10" s="60"/>
      <c r="AO10" s="60"/>
      <c r="AP10" s="60"/>
      <c r="AQ10" s="60"/>
      <c r="AR10" s="60"/>
      <c r="AS10" s="60"/>
      <c r="AT10" s="59">
        <f>データ!W6</f>
        <v>0.01</v>
      </c>
      <c r="AU10" s="59"/>
      <c r="AV10" s="59"/>
      <c r="AW10" s="59"/>
      <c r="AX10" s="59"/>
      <c r="AY10" s="59"/>
      <c r="AZ10" s="59"/>
      <c r="BA10" s="59"/>
      <c r="BB10" s="59">
        <f>データ!X6</f>
        <v>55800</v>
      </c>
      <c r="BC10" s="59"/>
      <c r="BD10" s="59"/>
      <c r="BE10" s="59"/>
      <c r="BF10" s="59"/>
      <c r="BG10" s="59"/>
      <c r="BH10" s="59"/>
      <c r="BI10" s="59"/>
      <c r="BJ10" s="2"/>
      <c r="BK10" s="2"/>
      <c r="BL10" s="61" t="s">
        <v>22</v>
      </c>
      <c r="BM10" s="62"/>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24</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25</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41" t="s">
        <v>26</v>
      </c>
      <c r="BM14" s="42"/>
      <c r="BN14" s="42"/>
      <c r="BO14" s="42"/>
      <c r="BP14" s="42"/>
      <c r="BQ14" s="42"/>
      <c r="BR14" s="42"/>
      <c r="BS14" s="42"/>
      <c r="BT14" s="42"/>
      <c r="BU14" s="42"/>
      <c r="BV14" s="42"/>
      <c r="BW14" s="42"/>
      <c r="BX14" s="42"/>
      <c r="BY14" s="42"/>
      <c r="BZ14" s="4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124</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47" t="s">
        <v>27</v>
      </c>
      <c r="D34" s="47"/>
      <c r="E34" s="47"/>
      <c r="F34" s="47"/>
      <c r="G34" s="47"/>
      <c r="H34" s="47"/>
      <c r="I34" s="47"/>
      <c r="J34" s="47"/>
      <c r="K34" s="47"/>
      <c r="L34" s="47"/>
      <c r="M34" s="47"/>
      <c r="N34" s="47"/>
      <c r="O34" s="47"/>
      <c r="P34" s="47"/>
      <c r="Q34" s="19"/>
      <c r="R34" s="47" t="s">
        <v>28</v>
      </c>
      <c r="S34" s="47"/>
      <c r="T34" s="47"/>
      <c r="U34" s="47"/>
      <c r="V34" s="47"/>
      <c r="W34" s="47"/>
      <c r="X34" s="47"/>
      <c r="Y34" s="47"/>
      <c r="Z34" s="47"/>
      <c r="AA34" s="47"/>
      <c r="AB34" s="47"/>
      <c r="AC34" s="47"/>
      <c r="AD34" s="47"/>
      <c r="AE34" s="47"/>
      <c r="AF34" s="19"/>
      <c r="AG34" s="47" t="s">
        <v>29</v>
      </c>
      <c r="AH34" s="47"/>
      <c r="AI34" s="47"/>
      <c r="AJ34" s="47"/>
      <c r="AK34" s="47"/>
      <c r="AL34" s="47"/>
      <c r="AM34" s="47"/>
      <c r="AN34" s="47"/>
      <c r="AO34" s="47"/>
      <c r="AP34" s="47"/>
      <c r="AQ34" s="47"/>
      <c r="AR34" s="47"/>
      <c r="AS34" s="47"/>
      <c r="AT34" s="47"/>
      <c r="AU34" s="19"/>
      <c r="AV34" s="47" t="s">
        <v>30</v>
      </c>
      <c r="AW34" s="47"/>
      <c r="AX34" s="47"/>
      <c r="AY34" s="47"/>
      <c r="AZ34" s="47"/>
      <c r="BA34" s="47"/>
      <c r="BB34" s="47"/>
      <c r="BC34" s="47"/>
      <c r="BD34" s="47"/>
      <c r="BE34" s="47"/>
      <c r="BF34" s="47"/>
      <c r="BG34" s="47"/>
      <c r="BH34" s="47"/>
      <c r="BI34" s="47"/>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47"/>
      <c r="D35" s="47"/>
      <c r="E35" s="47"/>
      <c r="F35" s="47"/>
      <c r="G35" s="47"/>
      <c r="H35" s="47"/>
      <c r="I35" s="47"/>
      <c r="J35" s="47"/>
      <c r="K35" s="47"/>
      <c r="L35" s="47"/>
      <c r="M35" s="47"/>
      <c r="N35" s="47"/>
      <c r="O35" s="47"/>
      <c r="P35" s="47"/>
      <c r="Q35" s="19"/>
      <c r="R35" s="47"/>
      <c r="S35" s="47"/>
      <c r="T35" s="47"/>
      <c r="U35" s="47"/>
      <c r="V35" s="47"/>
      <c r="W35" s="47"/>
      <c r="X35" s="47"/>
      <c r="Y35" s="47"/>
      <c r="Z35" s="47"/>
      <c r="AA35" s="47"/>
      <c r="AB35" s="47"/>
      <c r="AC35" s="47"/>
      <c r="AD35" s="47"/>
      <c r="AE35" s="47"/>
      <c r="AF35" s="19"/>
      <c r="AG35" s="47"/>
      <c r="AH35" s="47"/>
      <c r="AI35" s="47"/>
      <c r="AJ35" s="47"/>
      <c r="AK35" s="47"/>
      <c r="AL35" s="47"/>
      <c r="AM35" s="47"/>
      <c r="AN35" s="47"/>
      <c r="AO35" s="47"/>
      <c r="AP35" s="47"/>
      <c r="AQ35" s="47"/>
      <c r="AR35" s="47"/>
      <c r="AS35" s="47"/>
      <c r="AT35" s="47"/>
      <c r="AU35" s="19"/>
      <c r="AV35" s="47"/>
      <c r="AW35" s="47"/>
      <c r="AX35" s="47"/>
      <c r="AY35" s="47"/>
      <c r="AZ35" s="47"/>
      <c r="BA35" s="47"/>
      <c r="BB35" s="47"/>
      <c r="BC35" s="47"/>
      <c r="BD35" s="47"/>
      <c r="BE35" s="47"/>
      <c r="BF35" s="47"/>
      <c r="BG35" s="47"/>
      <c r="BH35" s="47"/>
      <c r="BI35" s="47"/>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3" t="s">
        <v>31</v>
      </c>
      <c r="BM45" s="84"/>
      <c r="BN45" s="84"/>
      <c r="BO45" s="84"/>
      <c r="BP45" s="84"/>
      <c r="BQ45" s="84"/>
      <c r="BR45" s="84"/>
      <c r="BS45" s="84"/>
      <c r="BT45" s="84"/>
      <c r="BU45" s="84"/>
      <c r="BV45" s="84"/>
      <c r="BW45" s="84"/>
      <c r="BX45" s="84"/>
      <c r="BY45" s="84"/>
      <c r="BZ45" s="8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6"/>
      <c r="BM46" s="87"/>
      <c r="BN46" s="87"/>
      <c r="BO46" s="87"/>
      <c r="BP46" s="87"/>
      <c r="BQ46" s="87"/>
      <c r="BR46" s="87"/>
      <c r="BS46" s="87"/>
      <c r="BT46" s="87"/>
      <c r="BU46" s="87"/>
      <c r="BV46" s="87"/>
      <c r="BW46" s="87"/>
      <c r="BX46" s="87"/>
      <c r="BY46" s="87"/>
      <c r="BZ46" s="8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123</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47" t="s">
        <v>32</v>
      </c>
      <c r="D56" s="47"/>
      <c r="E56" s="47"/>
      <c r="F56" s="47"/>
      <c r="G56" s="47"/>
      <c r="H56" s="47"/>
      <c r="I56" s="47"/>
      <c r="J56" s="47"/>
      <c r="K56" s="47"/>
      <c r="L56" s="47"/>
      <c r="M56" s="47"/>
      <c r="N56" s="47"/>
      <c r="O56" s="47"/>
      <c r="P56" s="47"/>
      <c r="Q56" s="19"/>
      <c r="R56" s="47" t="s">
        <v>33</v>
      </c>
      <c r="S56" s="47"/>
      <c r="T56" s="47"/>
      <c r="U56" s="47"/>
      <c r="V56" s="47"/>
      <c r="W56" s="47"/>
      <c r="X56" s="47"/>
      <c r="Y56" s="47"/>
      <c r="Z56" s="47"/>
      <c r="AA56" s="47"/>
      <c r="AB56" s="47"/>
      <c r="AC56" s="47"/>
      <c r="AD56" s="47"/>
      <c r="AE56" s="47"/>
      <c r="AF56" s="19"/>
      <c r="AG56" s="47" t="s">
        <v>34</v>
      </c>
      <c r="AH56" s="47"/>
      <c r="AI56" s="47"/>
      <c r="AJ56" s="47"/>
      <c r="AK56" s="47"/>
      <c r="AL56" s="47"/>
      <c r="AM56" s="47"/>
      <c r="AN56" s="47"/>
      <c r="AO56" s="47"/>
      <c r="AP56" s="47"/>
      <c r="AQ56" s="47"/>
      <c r="AR56" s="47"/>
      <c r="AS56" s="47"/>
      <c r="AT56" s="47"/>
      <c r="AU56" s="19"/>
      <c r="AV56" s="47" t="s">
        <v>35</v>
      </c>
      <c r="AW56" s="47"/>
      <c r="AX56" s="47"/>
      <c r="AY56" s="47"/>
      <c r="AZ56" s="47"/>
      <c r="BA56" s="47"/>
      <c r="BB56" s="47"/>
      <c r="BC56" s="47"/>
      <c r="BD56" s="47"/>
      <c r="BE56" s="47"/>
      <c r="BF56" s="47"/>
      <c r="BG56" s="47"/>
      <c r="BH56" s="47"/>
      <c r="BI56" s="47"/>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47"/>
      <c r="D57" s="47"/>
      <c r="E57" s="47"/>
      <c r="F57" s="47"/>
      <c r="G57" s="47"/>
      <c r="H57" s="47"/>
      <c r="I57" s="47"/>
      <c r="J57" s="47"/>
      <c r="K57" s="47"/>
      <c r="L57" s="47"/>
      <c r="M57" s="47"/>
      <c r="N57" s="47"/>
      <c r="O57" s="47"/>
      <c r="P57" s="47"/>
      <c r="Q57" s="19"/>
      <c r="R57" s="47"/>
      <c r="S57" s="47"/>
      <c r="T57" s="47"/>
      <c r="U57" s="47"/>
      <c r="V57" s="47"/>
      <c r="W57" s="47"/>
      <c r="X57" s="47"/>
      <c r="Y57" s="47"/>
      <c r="Z57" s="47"/>
      <c r="AA57" s="47"/>
      <c r="AB57" s="47"/>
      <c r="AC57" s="47"/>
      <c r="AD57" s="47"/>
      <c r="AE57" s="47"/>
      <c r="AF57" s="19"/>
      <c r="AG57" s="47"/>
      <c r="AH57" s="47"/>
      <c r="AI57" s="47"/>
      <c r="AJ57" s="47"/>
      <c r="AK57" s="47"/>
      <c r="AL57" s="47"/>
      <c r="AM57" s="47"/>
      <c r="AN57" s="47"/>
      <c r="AO57" s="47"/>
      <c r="AP57" s="47"/>
      <c r="AQ57" s="47"/>
      <c r="AR57" s="47"/>
      <c r="AS57" s="47"/>
      <c r="AT57" s="47"/>
      <c r="AU57" s="19"/>
      <c r="AV57" s="47"/>
      <c r="AW57" s="47"/>
      <c r="AX57" s="47"/>
      <c r="AY57" s="47"/>
      <c r="AZ57" s="47"/>
      <c r="BA57" s="47"/>
      <c r="BB57" s="47"/>
      <c r="BC57" s="47"/>
      <c r="BD57" s="47"/>
      <c r="BE57" s="47"/>
      <c r="BF57" s="47"/>
      <c r="BG57" s="47"/>
      <c r="BH57" s="47"/>
      <c r="BI57" s="47"/>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x14ac:dyDescent="0.15">
      <c r="A60" s="2"/>
      <c r="B60" s="48" t="s">
        <v>36</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77"/>
      <c r="BM60" s="78"/>
      <c r="BN60" s="78"/>
      <c r="BO60" s="78"/>
      <c r="BP60" s="78"/>
      <c r="BQ60" s="78"/>
      <c r="BR60" s="78"/>
      <c r="BS60" s="78"/>
      <c r="BT60" s="78"/>
      <c r="BU60" s="78"/>
      <c r="BV60" s="78"/>
      <c r="BW60" s="78"/>
      <c r="BX60" s="78"/>
      <c r="BY60" s="78"/>
      <c r="BZ60" s="79"/>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3" t="s">
        <v>37</v>
      </c>
      <c r="BM64" s="84"/>
      <c r="BN64" s="84"/>
      <c r="BO64" s="84"/>
      <c r="BP64" s="84"/>
      <c r="BQ64" s="84"/>
      <c r="BR64" s="84"/>
      <c r="BS64" s="84"/>
      <c r="BT64" s="84"/>
      <c r="BU64" s="84"/>
      <c r="BV64" s="84"/>
      <c r="BW64" s="84"/>
      <c r="BX64" s="84"/>
      <c r="BY64" s="84"/>
      <c r="BZ64" s="8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6"/>
      <c r="BM65" s="87"/>
      <c r="BN65" s="87"/>
      <c r="BO65" s="87"/>
      <c r="BP65" s="87"/>
      <c r="BQ65" s="87"/>
      <c r="BR65" s="87"/>
      <c r="BS65" s="87"/>
      <c r="BT65" s="87"/>
      <c r="BU65" s="87"/>
      <c r="BV65" s="87"/>
      <c r="BW65" s="87"/>
      <c r="BX65" s="87"/>
      <c r="BY65" s="87"/>
      <c r="BZ65" s="8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125</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47" t="s">
        <v>38</v>
      </c>
      <c r="D79" s="47"/>
      <c r="E79" s="47"/>
      <c r="F79" s="47"/>
      <c r="G79" s="47"/>
      <c r="H79" s="47"/>
      <c r="I79" s="47"/>
      <c r="J79" s="47"/>
      <c r="K79" s="47"/>
      <c r="L79" s="47"/>
      <c r="M79" s="47"/>
      <c r="N79" s="47"/>
      <c r="O79" s="47"/>
      <c r="P79" s="47"/>
      <c r="Q79" s="47"/>
      <c r="R79" s="47"/>
      <c r="S79" s="47"/>
      <c r="T79" s="47"/>
      <c r="U79" s="19"/>
      <c r="V79" s="19"/>
      <c r="W79" s="47" t="s">
        <v>39</v>
      </c>
      <c r="X79" s="47"/>
      <c r="Y79" s="47"/>
      <c r="Z79" s="47"/>
      <c r="AA79" s="47"/>
      <c r="AB79" s="47"/>
      <c r="AC79" s="47"/>
      <c r="AD79" s="47"/>
      <c r="AE79" s="47"/>
      <c r="AF79" s="47"/>
      <c r="AG79" s="47"/>
      <c r="AH79" s="47"/>
      <c r="AI79" s="47"/>
      <c r="AJ79" s="47"/>
      <c r="AK79" s="47"/>
      <c r="AL79" s="47"/>
      <c r="AM79" s="47"/>
      <c r="AN79" s="47"/>
      <c r="AO79" s="19"/>
      <c r="AP79" s="19"/>
      <c r="AQ79" s="47" t="s">
        <v>40</v>
      </c>
      <c r="AR79" s="47"/>
      <c r="AS79" s="47"/>
      <c r="AT79" s="47"/>
      <c r="AU79" s="47"/>
      <c r="AV79" s="47"/>
      <c r="AW79" s="47"/>
      <c r="AX79" s="47"/>
      <c r="AY79" s="47"/>
      <c r="AZ79" s="47"/>
      <c r="BA79" s="47"/>
      <c r="BB79" s="47"/>
      <c r="BC79" s="47"/>
      <c r="BD79" s="47"/>
      <c r="BE79" s="47"/>
      <c r="BF79" s="47"/>
      <c r="BG79" s="47"/>
      <c r="BH79" s="47"/>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47"/>
      <c r="D80" s="47"/>
      <c r="E80" s="47"/>
      <c r="F80" s="47"/>
      <c r="G80" s="47"/>
      <c r="H80" s="47"/>
      <c r="I80" s="47"/>
      <c r="J80" s="47"/>
      <c r="K80" s="47"/>
      <c r="L80" s="47"/>
      <c r="M80" s="47"/>
      <c r="N80" s="47"/>
      <c r="O80" s="47"/>
      <c r="P80" s="47"/>
      <c r="Q80" s="47"/>
      <c r="R80" s="47"/>
      <c r="S80" s="47"/>
      <c r="T80" s="47"/>
      <c r="U80" s="19"/>
      <c r="V80" s="19"/>
      <c r="W80" s="47"/>
      <c r="X80" s="47"/>
      <c r="Y80" s="47"/>
      <c r="Z80" s="47"/>
      <c r="AA80" s="47"/>
      <c r="AB80" s="47"/>
      <c r="AC80" s="47"/>
      <c r="AD80" s="47"/>
      <c r="AE80" s="47"/>
      <c r="AF80" s="47"/>
      <c r="AG80" s="47"/>
      <c r="AH80" s="47"/>
      <c r="AI80" s="47"/>
      <c r="AJ80" s="47"/>
      <c r="AK80" s="47"/>
      <c r="AL80" s="47"/>
      <c r="AM80" s="47"/>
      <c r="AN80" s="47"/>
      <c r="AO80" s="19"/>
      <c r="AP80" s="19"/>
      <c r="AQ80" s="47"/>
      <c r="AR80" s="47"/>
      <c r="AS80" s="47"/>
      <c r="AT80" s="47"/>
      <c r="AU80" s="47"/>
      <c r="AV80" s="47"/>
      <c r="AW80" s="47"/>
      <c r="AX80" s="47"/>
      <c r="AY80" s="47"/>
      <c r="AZ80" s="47"/>
      <c r="BA80" s="47"/>
      <c r="BB80" s="47"/>
      <c r="BC80" s="47"/>
      <c r="BD80" s="47"/>
      <c r="BE80" s="47"/>
      <c r="BF80" s="47"/>
      <c r="BG80" s="47"/>
      <c r="BH80" s="47"/>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56</v>
      </c>
      <c r="O86" s="25" t="str">
        <f>データ!EO6</f>
        <v>【-】</v>
      </c>
    </row>
  </sheetData>
  <sheetProtection algorithmName="SHA-512" hashValue="csQQ0g2HIA6tgvixA1GNcmrkjdJZqhiJ68yJ8Ai69UNg0fY2WtjFA/ZzwZ32OuoQztPgUGelMbmBDTVASaM0Og==" saltValue="08ME7rxQFF8KjwLPRStwx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0" t="s">
        <v>66</v>
      </c>
      <c r="I3" s="71"/>
      <c r="J3" s="71"/>
      <c r="K3" s="71"/>
      <c r="L3" s="71"/>
      <c r="M3" s="71"/>
      <c r="N3" s="71"/>
      <c r="O3" s="71"/>
      <c r="P3" s="71"/>
      <c r="Q3" s="71"/>
      <c r="R3" s="71"/>
      <c r="S3" s="71"/>
      <c r="T3" s="71"/>
      <c r="U3" s="71"/>
      <c r="V3" s="71"/>
      <c r="W3" s="71"/>
      <c r="X3" s="72"/>
      <c r="Y3" s="76" t="s">
        <v>67</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68</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x14ac:dyDescent="0.15">
      <c r="A4" s="27" t="s">
        <v>69</v>
      </c>
      <c r="B4" s="29"/>
      <c r="C4" s="29"/>
      <c r="D4" s="29"/>
      <c r="E4" s="29"/>
      <c r="F4" s="29"/>
      <c r="G4" s="29"/>
      <c r="H4" s="73"/>
      <c r="I4" s="74"/>
      <c r="J4" s="74"/>
      <c r="K4" s="74"/>
      <c r="L4" s="74"/>
      <c r="M4" s="74"/>
      <c r="N4" s="74"/>
      <c r="O4" s="74"/>
      <c r="P4" s="74"/>
      <c r="Q4" s="74"/>
      <c r="R4" s="74"/>
      <c r="S4" s="74"/>
      <c r="T4" s="74"/>
      <c r="U4" s="74"/>
      <c r="V4" s="74"/>
      <c r="W4" s="74"/>
      <c r="X4" s="75"/>
      <c r="Y4" s="69" t="s">
        <v>70</v>
      </c>
      <c r="Z4" s="69"/>
      <c r="AA4" s="69"/>
      <c r="AB4" s="69"/>
      <c r="AC4" s="69"/>
      <c r="AD4" s="69"/>
      <c r="AE4" s="69"/>
      <c r="AF4" s="69"/>
      <c r="AG4" s="69"/>
      <c r="AH4" s="69"/>
      <c r="AI4" s="69"/>
      <c r="AJ4" s="69" t="s">
        <v>71</v>
      </c>
      <c r="AK4" s="69"/>
      <c r="AL4" s="69"/>
      <c r="AM4" s="69"/>
      <c r="AN4" s="69"/>
      <c r="AO4" s="69"/>
      <c r="AP4" s="69"/>
      <c r="AQ4" s="69"/>
      <c r="AR4" s="69"/>
      <c r="AS4" s="69"/>
      <c r="AT4" s="69"/>
      <c r="AU4" s="69" t="s">
        <v>72</v>
      </c>
      <c r="AV4" s="69"/>
      <c r="AW4" s="69"/>
      <c r="AX4" s="69"/>
      <c r="AY4" s="69"/>
      <c r="AZ4" s="69"/>
      <c r="BA4" s="69"/>
      <c r="BB4" s="69"/>
      <c r="BC4" s="69"/>
      <c r="BD4" s="69"/>
      <c r="BE4" s="69"/>
      <c r="BF4" s="69" t="s">
        <v>73</v>
      </c>
      <c r="BG4" s="69"/>
      <c r="BH4" s="69"/>
      <c r="BI4" s="69"/>
      <c r="BJ4" s="69"/>
      <c r="BK4" s="69"/>
      <c r="BL4" s="69"/>
      <c r="BM4" s="69"/>
      <c r="BN4" s="69"/>
      <c r="BO4" s="69"/>
      <c r="BP4" s="69"/>
      <c r="BQ4" s="69" t="s">
        <v>74</v>
      </c>
      <c r="BR4" s="69"/>
      <c r="BS4" s="69"/>
      <c r="BT4" s="69"/>
      <c r="BU4" s="69"/>
      <c r="BV4" s="69"/>
      <c r="BW4" s="69"/>
      <c r="BX4" s="69"/>
      <c r="BY4" s="69"/>
      <c r="BZ4" s="69"/>
      <c r="CA4" s="69"/>
      <c r="CB4" s="69" t="s">
        <v>75</v>
      </c>
      <c r="CC4" s="69"/>
      <c r="CD4" s="69"/>
      <c r="CE4" s="69"/>
      <c r="CF4" s="69"/>
      <c r="CG4" s="69"/>
      <c r="CH4" s="69"/>
      <c r="CI4" s="69"/>
      <c r="CJ4" s="69"/>
      <c r="CK4" s="69"/>
      <c r="CL4" s="69"/>
      <c r="CM4" s="69" t="s">
        <v>76</v>
      </c>
      <c r="CN4" s="69"/>
      <c r="CO4" s="69"/>
      <c r="CP4" s="69"/>
      <c r="CQ4" s="69"/>
      <c r="CR4" s="69"/>
      <c r="CS4" s="69"/>
      <c r="CT4" s="69"/>
      <c r="CU4" s="69"/>
      <c r="CV4" s="69"/>
      <c r="CW4" s="69"/>
      <c r="CX4" s="69" t="s">
        <v>77</v>
      </c>
      <c r="CY4" s="69"/>
      <c r="CZ4" s="69"/>
      <c r="DA4" s="69"/>
      <c r="DB4" s="69"/>
      <c r="DC4" s="69"/>
      <c r="DD4" s="69"/>
      <c r="DE4" s="69"/>
      <c r="DF4" s="69"/>
      <c r="DG4" s="69"/>
      <c r="DH4" s="69"/>
      <c r="DI4" s="69" t="s">
        <v>78</v>
      </c>
      <c r="DJ4" s="69"/>
      <c r="DK4" s="69"/>
      <c r="DL4" s="69"/>
      <c r="DM4" s="69"/>
      <c r="DN4" s="69"/>
      <c r="DO4" s="69"/>
      <c r="DP4" s="69"/>
      <c r="DQ4" s="69"/>
      <c r="DR4" s="69"/>
      <c r="DS4" s="69"/>
      <c r="DT4" s="69" t="s">
        <v>79</v>
      </c>
      <c r="DU4" s="69"/>
      <c r="DV4" s="69"/>
      <c r="DW4" s="69"/>
      <c r="DX4" s="69"/>
      <c r="DY4" s="69"/>
      <c r="DZ4" s="69"/>
      <c r="EA4" s="69"/>
      <c r="EB4" s="69"/>
      <c r="EC4" s="69"/>
      <c r="ED4" s="69"/>
      <c r="EE4" s="69" t="s">
        <v>80</v>
      </c>
      <c r="EF4" s="69"/>
      <c r="EG4" s="69"/>
      <c r="EH4" s="69"/>
      <c r="EI4" s="69"/>
      <c r="EJ4" s="69"/>
      <c r="EK4" s="69"/>
      <c r="EL4" s="69"/>
      <c r="EM4" s="69"/>
      <c r="EN4" s="69"/>
      <c r="EO4" s="69"/>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352047</v>
      </c>
      <c r="D6" s="32">
        <f t="shared" si="3"/>
        <v>47</v>
      </c>
      <c r="E6" s="32">
        <f t="shared" si="3"/>
        <v>18</v>
      </c>
      <c r="F6" s="32">
        <f t="shared" si="3"/>
        <v>0</v>
      </c>
      <c r="G6" s="32">
        <f t="shared" si="3"/>
        <v>0</v>
      </c>
      <c r="H6" s="32" t="str">
        <f t="shared" si="3"/>
        <v>山口県　萩市</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1.1599999999999999</v>
      </c>
      <c r="Q6" s="33">
        <f t="shared" si="3"/>
        <v>100</v>
      </c>
      <c r="R6" s="33">
        <f t="shared" si="3"/>
        <v>2916</v>
      </c>
      <c r="S6" s="33">
        <f t="shared" si="3"/>
        <v>48722</v>
      </c>
      <c r="T6" s="33">
        <f t="shared" si="3"/>
        <v>698.31</v>
      </c>
      <c r="U6" s="33">
        <f t="shared" si="3"/>
        <v>69.77</v>
      </c>
      <c r="V6" s="33">
        <f t="shared" si="3"/>
        <v>558</v>
      </c>
      <c r="W6" s="33">
        <f t="shared" si="3"/>
        <v>0.01</v>
      </c>
      <c r="X6" s="33">
        <f t="shared" si="3"/>
        <v>55800</v>
      </c>
      <c r="Y6" s="34">
        <f>IF(Y7="",NA(),Y7)</f>
        <v>94.22</v>
      </c>
      <c r="Z6" s="34">
        <f t="shared" ref="Z6:AH6" si="4">IF(Z7="",NA(),Z7)</f>
        <v>94.09</v>
      </c>
      <c r="AA6" s="34">
        <f t="shared" si="4"/>
        <v>94.24</v>
      </c>
      <c r="AB6" s="34">
        <f t="shared" si="4"/>
        <v>100</v>
      </c>
      <c r="AC6" s="34">
        <f t="shared" si="4"/>
        <v>100</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356.34</v>
      </c>
      <c r="BG6" s="34">
        <f t="shared" ref="BG6:BO6" si="7">IF(BG7="",NA(),BG7)</f>
        <v>331.99</v>
      </c>
      <c r="BH6" s="34">
        <f t="shared" si="7"/>
        <v>306.43</v>
      </c>
      <c r="BI6" s="33">
        <f t="shared" si="7"/>
        <v>0</v>
      </c>
      <c r="BJ6" s="33">
        <f t="shared" si="7"/>
        <v>0</v>
      </c>
      <c r="BK6" s="34">
        <f t="shared" si="7"/>
        <v>446.63</v>
      </c>
      <c r="BL6" s="34">
        <f t="shared" si="7"/>
        <v>416.91</v>
      </c>
      <c r="BM6" s="34">
        <f t="shared" si="7"/>
        <v>392.19</v>
      </c>
      <c r="BN6" s="34">
        <f t="shared" si="7"/>
        <v>413.5</v>
      </c>
      <c r="BO6" s="34">
        <f t="shared" si="7"/>
        <v>407.42</v>
      </c>
      <c r="BP6" s="33" t="str">
        <f>IF(BP7="","",IF(BP7="-","【-】","【"&amp;SUBSTITUTE(TEXT(BP7,"#,##0.00"),"-","△")&amp;"】"))</f>
        <v>【329.28】</v>
      </c>
      <c r="BQ6" s="34">
        <f>IF(BQ7="",NA(),BQ7)</f>
        <v>27.6</v>
      </c>
      <c r="BR6" s="34">
        <f t="shared" ref="BR6:BZ6" si="8">IF(BR7="",NA(),BR7)</f>
        <v>26.37</v>
      </c>
      <c r="BS6" s="34">
        <f t="shared" si="8"/>
        <v>26.63</v>
      </c>
      <c r="BT6" s="34">
        <f t="shared" si="8"/>
        <v>27.05</v>
      </c>
      <c r="BU6" s="34">
        <f t="shared" si="8"/>
        <v>22.1</v>
      </c>
      <c r="BV6" s="34">
        <f t="shared" si="8"/>
        <v>58.53</v>
      </c>
      <c r="BW6" s="34">
        <f t="shared" si="8"/>
        <v>57.93</v>
      </c>
      <c r="BX6" s="34">
        <f t="shared" si="8"/>
        <v>57.03</v>
      </c>
      <c r="BY6" s="34">
        <f t="shared" si="8"/>
        <v>55.84</v>
      </c>
      <c r="BZ6" s="34">
        <f t="shared" si="8"/>
        <v>57.08</v>
      </c>
      <c r="CA6" s="33" t="str">
        <f>IF(CA7="","",IF(CA7="-","【-】","【"&amp;SUBSTITUTE(TEXT(CA7,"#,##0.00"),"-","△")&amp;"】"))</f>
        <v>【60.55】</v>
      </c>
      <c r="CB6" s="34">
        <f>IF(CB7="",NA(),CB7)</f>
        <v>603.04</v>
      </c>
      <c r="CC6" s="34">
        <f t="shared" ref="CC6:CK6" si="9">IF(CC7="",NA(),CC7)</f>
        <v>630.02</v>
      </c>
      <c r="CD6" s="34">
        <f t="shared" si="9"/>
        <v>625.44000000000005</v>
      </c>
      <c r="CE6" s="34">
        <f t="shared" si="9"/>
        <v>624.25</v>
      </c>
      <c r="CF6" s="34">
        <f t="shared" si="9"/>
        <v>644.09</v>
      </c>
      <c r="CG6" s="34">
        <f t="shared" si="9"/>
        <v>266.57</v>
      </c>
      <c r="CH6" s="34">
        <f t="shared" si="9"/>
        <v>276.93</v>
      </c>
      <c r="CI6" s="34">
        <f t="shared" si="9"/>
        <v>283.73</v>
      </c>
      <c r="CJ6" s="34">
        <f t="shared" si="9"/>
        <v>287.57</v>
      </c>
      <c r="CK6" s="34">
        <f t="shared" si="9"/>
        <v>286.86</v>
      </c>
      <c r="CL6" s="33" t="str">
        <f>IF(CL7="","",IF(CL7="-","【-】","【"&amp;SUBSTITUTE(TEXT(CL7,"#,##0.00"),"-","△")&amp;"】"))</f>
        <v>【269.12】</v>
      </c>
      <c r="CM6" s="34">
        <f>IF(CM7="",NA(),CM7)</f>
        <v>40</v>
      </c>
      <c r="CN6" s="34">
        <f t="shared" ref="CN6:CV6" si="10">IF(CN7="",NA(),CN7)</f>
        <v>39.729999999999997</v>
      </c>
      <c r="CO6" s="34">
        <f t="shared" si="10"/>
        <v>39.450000000000003</v>
      </c>
      <c r="CP6" s="34">
        <f t="shared" si="10"/>
        <v>35.9</v>
      </c>
      <c r="CQ6" s="34">
        <f t="shared" si="10"/>
        <v>36.020000000000003</v>
      </c>
      <c r="CR6" s="34">
        <f t="shared" si="10"/>
        <v>58.06</v>
      </c>
      <c r="CS6" s="34">
        <f t="shared" si="10"/>
        <v>59.08</v>
      </c>
      <c r="CT6" s="34">
        <f t="shared" si="10"/>
        <v>58.25</v>
      </c>
      <c r="CU6" s="34">
        <f t="shared" si="10"/>
        <v>61.55</v>
      </c>
      <c r="CV6" s="34">
        <f t="shared" si="10"/>
        <v>57.22</v>
      </c>
      <c r="CW6" s="33" t="str">
        <f>IF(CW7="","",IF(CW7="-","【-】","【"&amp;SUBSTITUTE(TEXT(CW7,"#,##0.00"),"-","△")&amp;"】"))</f>
        <v>【59.35】</v>
      </c>
      <c r="CX6" s="34">
        <f>IF(CX7="",NA(),CX7)</f>
        <v>99.7</v>
      </c>
      <c r="CY6" s="34">
        <f t="shared" ref="CY6:DG6" si="11">IF(CY7="",NA(),CY7)</f>
        <v>99.39</v>
      </c>
      <c r="CZ6" s="34">
        <f t="shared" si="11"/>
        <v>99.37</v>
      </c>
      <c r="DA6" s="34">
        <f t="shared" si="11"/>
        <v>99.3</v>
      </c>
      <c r="DB6" s="34">
        <f t="shared" si="11"/>
        <v>99.64</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352047</v>
      </c>
      <c r="D7" s="36">
        <v>47</v>
      </c>
      <c r="E7" s="36">
        <v>18</v>
      </c>
      <c r="F7" s="36">
        <v>0</v>
      </c>
      <c r="G7" s="36">
        <v>0</v>
      </c>
      <c r="H7" s="36" t="s">
        <v>110</v>
      </c>
      <c r="I7" s="36" t="s">
        <v>111</v>
      </c>
      <c r="J7" s="36" t="s">
        <v>112</v>
      </c>
      <c r="K7" s="36" t="s">
        <v>113</v>
      </c>
      <c r="L7" s="36" t="s">
        <v>114</v>
      </c>
      <c r="M7" s="36" t="s">
        <v>115</v>
      </c>
      <c r="N7" s="37" t="s">
        <v>116</v>
      </c>
      <c r="O7" s="37" t="s">
        <v>117</v>
      </c>
      <c r="P7" s="37">
        <v>1.1599999999999999</v>
      </c>
      <c r="Q7" s="37">
        <v>100</v>
      </c>
      <c r="R7" s="37">
        <v>2916</v>
      </c>
      <c r="S7" s="37">
        <v>48722</v>
      </c>
      <c r="T7" s="37">
        <v>698.31</v>
      </c>
      <c r="U7" s="37">
        <v>69.77</v>
      </c>
      <c r="V7" s="37">
        <v>558</v>
      </c>
      <c r="W7" s="37">
        <v>0.01</v>
      </c>
      <c r="X7" s="37">
        <v>55800</v>
      </c>
      <c r="Y7" s="37">
        <v>94.22</v>
      </c>
      <c r="Z7" s="37">
        <v>94.09</v>
      </c>
      <c r="AA7" s="37">
        <v>94.24</v>
      </c>
      <c r="AB7" s="37">
        <v>100</v>
      </c>
      <c r="AC7" s="37">
        <v>100</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356.34</v>
      </c>
      <c r="BG7" s="37">
        <v>331.99</v>
      </c>
      <c r="BH7" s="37">
        <v>306.43</v>
      </c>
      <c r="BI7" s="37">
        <v>0</v>
      </c>
      <c r="BJ7" s="37">
        <v>0</v>
      </c>
      <c r="BK7" s="37">
        <v>446.63</v>
      </c>
      <c r="BL7" s="37">
        <v>416.91</v>
      </c>
      <c r="BM7" s="37">
        <v>392.19</v>
      </c>
      <c r="BN7" s="37">
        <v>413.5</v>
      </c>
      <c r="BO7" s="37">
        <v>407.42</v>
      </c>
      <c r="BP7" s="37">
        <v>329.28</v>
      </c>
      <c r="BQ7" s="37">
        <v>27.6</v>
      </c>
      <c r="BR7" s="37">
        <v>26.37</v>
      </c>
      <c r="BS7" s="37">
        <v>26.63</v>
      </c>
      <c r="BT7" s="37">
        <v>27.05</v>
      </c>
      <c r="BU7" s="37">
        <v>22.1</v>
      </c>
      <c r="BV7" s="37">
        <v>58.53</v>
      </c>
      <c r="BW7" s="37">
        <v>57.93</v>
      </c>
      <c r="BX7" s="37">
        <v>57.03</v>
      </c>
      <c r="BY7" s="37">
        <v>55.84</v>
      </c>
      <c r="BZ7" s="37">
        <v>57.08</v>
      </c>
      <c r="CA7" s="37">
        <v>60.55</v>
      </c>
      <c r="CB7" s="37">
        <v>603.04</v>
      </c>
      <c r="CC7" s="37">
        <v>630.02</v>
      </c>
      <c r="CD7" s="37">
        <v>625.44000000000005</v>
      </c>
      <c r="CE7" s="37">
        <v>624.25</v>
      </c>
      <c r="CF7" s="37">
        <v>644.09</v>
      </c>
      <c r="CG7" s="37">
        <v>266.57</v>
      </c>
      <c r="CH7" s="37">
        <v>276.93</v>
      </c>
      <c r="CI7" s="37">
        <v>283.73</v>
      </c>
      <c r="CJ7" s="37">
        <v>287.57</v>
      </c>
      <c r="CK7" s="37">
        <v>286.86</v>
      </c>
      <c r="CL7" s="37">
        <v>269.12</v>
      </c>
      <c r="CM7" s="37">
        <v>40</v>
      </c>
      <c r="CN7" s="37">
        <v>39.729999999999997</v>
      </c>
      <c r="CO7" s="37">
        <v>39.450000000000003</v>
      </c>
      <c r="CP7" s="37">
        <v>35.9</v>
      </c>
      <c r="CQ7" s="37">
        <v>36.020000000000003</v>
      </c>
      <c r="CR7" s="37">
        <v>58.06</v>
      </c>
      <c r="CS7" s="37">
        <v>59.08</v>
      </c>
      <c r="CT7" s="37">
        <v>58.25</v>
      </c>
      <c r="CU7" s="37">
        <v>61.55</v>
      </c>
      <c r="CV7" s="37">
        <v>57.22</v>
      </c>
      <c r="CW7" s="37">
        <v>59.35</v>
      </c>
      <c r="CX7" s="37">
        <v>99.7</v>
      </c>
      <c r="CY7" s="37">
        <v>99.39</v>
      </c>
      <c r="CZ7" s="37">
        <v>99.37</v>
      </c>
      <c r="DA7" s="37">
        <v>99.3</v>
      </c>
      <c r="DB7" s="37">
        <v>99.64</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BHG026084</cp:lastModifiedBy>
  <cp:lastPrinted>2019-02-07T01:51:42Z</cp:lastPrinted>
  <dcterms:created xsi:type="dcterms:W3CDTF">2018-12-03T09:41:01Z</dcterms:created>
  <dcterms:modified xsi:type="dcterms:W3CDTF">2019-03-03T23:42:34Z</dcterms:modified>
  <cp:category/>
</cp:coreProperties>
</file>