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<sst xmlns="http://schemas.openxmlformats.org/spreadsheetml/2006/main" count="221" uniqueCount="111">
  <si>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</si>
  <si>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</si>
  <si>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</si>
  <si>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</si>
  <si>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</si>
  <si>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</si>
  <si>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</si>
  <si>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</si>
  <si>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</si>
  <si>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</si>
  <si>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</si>
  <si>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</si>
  <si>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</si>
  <si>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</si>
  <si>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</si>
  <si>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</si>
  <si>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</si>
  <si>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</si>
  <si>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</si>
  <si>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</si>
  <si>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</si>
  <si>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</si>
  <si>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</si>
  <si>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</si>
  <si>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</si>
  <si>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</si>
  <si>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</si>
  <si>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</si>
  <si>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</si>
  <si>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</si>
  <si>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</si>
  <si>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</si>
  <si>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</si>
  <si>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</si>
  <si>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</si>
  <si>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</si>
  <si>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</si>
  <si>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</si>
  <si>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</si>
  <si>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</si>
  <si>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</si>
  <si>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</si>
  <si>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</si>
  <si>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</si>
  <si>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</si>
  <si>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</si>
  <si>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</si>
  <si>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</si>
  <si>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</si>
  <si>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</si>
  <si>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</si>
  <si>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</si>
  <si>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</si>
  <si>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</si>
  <si>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</si>
  <si>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</si>
  <si>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</si>
  <si>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</si>
  <si>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</si>
  <si>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</si>
  <si>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</si>
  <si>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</si>
  <si>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</si>
  <si>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</si>
  <si>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</si>
  <si>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</si>
  <si>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</si>
  <si>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</si>
  <si>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</si>
  <si>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</si>
  <si>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</si>
  <si>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</si>
  <si>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</si>
  <si>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</si>
  <si>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</si>
  <si>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</si>
  <si>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</si>
  <si>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</si>
  <si>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</si>
  <si>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</si>
  <si>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</si>
  <si>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</si>
  <si>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</si>
  <si>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</si>
  <si>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</si>
  <si>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</si>
  <si>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</si>
  <si>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</si>
  <si>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</si>
  <si>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</si>
  <si>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</si>
  <si>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</si>
  <si>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</si>
  <si>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</si>
  <si>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</si>
  <si>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</si>
  <si>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</si>
  <si>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</si>
  <si>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</si>
  <si>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</si>
  <si>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</si>
  <si>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</si>
  <si>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</si>
  <si>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</si>
  <si>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</si>
  <si>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</si>
  <si>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</si>
  <si>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</si>
  <si>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萩市の農業集落排水事業は、平成元年に供用開始、その後13処理区を順次供用開始している。
　供用開始をした14処理区のうち1処理区が現在も整備中である。
　市内の下水道使用料を平成23年10月と平成26年1月に段階的に統一を図った。
　収益的収支比率は上昇傾向であったが、人口減少等により下水道使用料等が減少していることから近年は減少傾向となってきており、経費回収率も類似団体平均値より下回っている。
　中山間地域に散在している処理区が多いことから多くのポンプ施設等を抱えているため、汚水処理原価も類似団体平均値より高くなっている。
　水洗化率については、平成23年に供用開始を行った処理区があり一時的に減少したが、平成24年には水洗化の促進によりある程度回復したものの、その後は高齢化と後継者不足、人口の自然減等により伸び悩んでいる。施設利用率についても同様の理由で平均値より低い値を推移している。　</t>
    <rPh sb="1" eb="3">
      <t>ハギシ</t>
    </rPh>
    <rPh sb="4" eb="6">
      <t>ノウギョウ</t>
    </rPh>
    <rPh sb="6" eb="8">
      <t>シュウラク</t>
    </rPh>
    <rPh sb="8" eb="10">
      <t>ハイスイ</t>
    </rPh>
    <rPh sb="10" eb="12">
      <t>ジギョウ</t>
    </rPh>
    <rPh sb="14" eb="16">
      <t>ヘイセイ</t>
    </rPh>
    <rPh sb="16" eb="18">
      <t>ガンネン</t>
    </rPh>
    <rPh sb="19" eb="21">
      <t>キョウヨウ</t>
    </rPh>
    <rPh sb="21" eb="23">
      <t>カイシ</t>
    </rPh>
    <rPh sb="26" eb="27">
      <t>ゴ</t>
    </rPh>
    <rPh sb="29" eb="31">
      <t>ショリ</t>
    </rPh>
    <rPh sb="31" eb="32">
      <t>ク</t>
    </rPh>
    <rPh sb="33" eb="35">
      <t>ジュンジ</t>
    </rPh>
    <rPh sb="35" eb="37">
      <t>キョウヨウ</t>
    </rPh>
    <rPh sb="37" eb="39">
      <t>カイシ</t>
    </rPh>
    <rPh sb="46" eb="48">
      <t>キョウヨウ</t>
    </rPh>
    <rPh sb="48" eb="50">
      <t>カイシ</t>
    </rPh>
    <rPh sb="55" eb="57">
      <t>ショリ</t>
    </rPh>
    <rPh sb="57" eb="58">
      <t>ク</t>
    </rPh>
    <rPh sb="62" eb="64">
      <t>ショリ</t>
    </rPh>
    <rPh sb="64" eb="65">
      <t>ク</t>
    </rPh>
    <rPh sb="66" eb="68">
      <t>ゲンザイ</t>
    </rPh>
    <rPh sb="69" eb="72">
      <t>セイビチュウ</t>
    </rPh>
    <rPh sb="78" eb="80">
      <t>シナイ</t>
    </rPh>
    <rPh sb="81" eb="84">
      <t>ゲスイドウ</t>
    </rPh>
    <rPh sb="84" eb="86">
      <t>シヨウ</t>
    </rPh>
    <rPh sb="86" eb="87">
      <t>リョウ</t>
    </rPh>
    <rPh sb="88" eb="90">
      <t>ヘイセイ</t>
    </rPh>
    <rPh sb="92" eb="93">
      <t>ネン</t>
    </rPh>
    <rPh sb="95" eb="96">
      <t>ガツ</t>
    </rPh>
    <rPh sb="97" eb="99">
      <t>ヘイセイ</t>
    </rPh>
    <rPh sb="101" eb="102">
      <t>ネン</t>
    </rPh>
    <rPh sb="103" eb="104">
      <t>ガツ</t>
    </rPh>
    <rPh sb="105" eb="108">
      <t>ダンカイテキ</t>
    </rPh>
    <rPh sb="109" eb="111">
      <t>トウイツ</t>
    </rPh>
    <rPh sb="112" eb="113">
      <t>ハカ</t>
    </rPh>
    <rPh sb="118" eb="121">
      <t>シュウエキテキ</t>
    </rPh>
    <rPh sb="121" eb="123">
      <t>シュウシ</t>
    </rPh>
    <rPh sb="123" eb="125">
      <t>ヒリツ</t>
    </rPh>
    <rPh sb="126" eb="128">
      <t>ジョウショウ</t>
    </rPh>
    <rPh sb="128" eb="130">
      <t>ケイコウ</t>
    </rPh>
    <rPh sb="136" eb="138">
      <t>ジンコウ</t>
    </rPh>
    <rPh sb="138" eb="140">
      <t>ゲンショウ</t>
    </rPh>
    <rPh sb="140" eb="141">
      <t>トウ</t>
    </rPh>
    <rPh sb="144" eb="147">
      <t>ゲスイドウ</t>
    </rPh>
    <rPh sb="147" eb="149">
      <t>シヨウ</t>
    </rPh>
    <rPh sb="149" eb="150">
      <t>リョウ</t>
    </rPh>
    <rPh sb="150" eb="151">
      <t>トウ</t>
    </rPh>
    <rPh sb="152" eb="154">
      <t>ゲンショウ</t>
    </rPh>
    <rPh sb="167" eb="169">
      <t>ケイコウ</t>
    </rPh>
    <rPh sb="178" eb="180">
      <t>ケイヒ</t>
    </rPh>
    <rPh sb="180" eb="182">
      <t>カイシュウ</t>
    </rPh>
    <rPh sb="182" eb="183">
      <t>リツ</t>
    </rPh>
    <rPh sb="184" eb="186">
      <t>ルイジ</t>
    </rPh>
    <rPh sb="186" eb="188">
      <t>ダンタイ</t>
    </rPh>
    <rPh sb="188" eb="191">
      <t>ヘイキンチ</t>
    </rPh>
    <rPh sb="193" eb="195">
      <t>シタマワ</t>
    </rPh>
    <rPh sb="202" eb="203">
      <t>チュウ</t>
    </rPh>
    <rPh sb="203" eb="205">
      <t>サンカン</t>
    </rPh>
    <rPh sb="205" eb="207">
      <t>チイキ</t>
    </rPh>
    <rPh sb="208" eb="210">
      <t>サンザイ</t>
    </rPh>
    <rPh sb="214" eb="216">
      <t>ショリ</t>
    </rPh>
    <rPh sb="216" eb="217">
      <t>ク</t>
    </rPh>
    <rPh sb="218" eb="219">
      <t>オオ</t>
    </rPh>
    <rPh sb="224" eb="225">
      <t>オオ</t>
    </rPh>
    <rPh sb="230" eb="233">
      <t>シセツトウ</t>
    </rPh>
    <rPh sb="234" eb="235">
      <t>カカ</t>
    </rPh>
    <rPh sb="242" eb="244">
      <t>オスイ</t>
    </rPh>
    <rPh sb="244" eb="246">
      <t>ショリ</t>
    </rPh>
    <rPh sb="246" eb="248">
      <t>ゲンカ</t>
    </rPh>
    <rPh sb="249" eb="251">
      <t>ルイジ</t>
    </rPh>
    <rPh sb="251" eb="253">
      <t>ダンタイ</t>
    </rPh>
    <rPh sb="253" eb="255">
      <t>ヘイキン</t>
    </rPh>
    <rPh sb="255" eb="256">
      <t>チ</t>
    </rPh>
    <rPh sb="258" eb="259">
      <t>タカ</t>
    </rPh>
    <rPh sb="268" eb="271">
      <t>スイセンカ</t>
    </rPh>
    <rPh sb="271" eb="272">
      <t>リツ</t>
    </rPh>
    <rPh sb="278" eb="280">
      <t>ヘイセイ</t>
    </rPh>
    <rPh sb="282" eb="283">
      <t>ネン</t>
    </rPh>
    <rPh sb="284" eb="286">
      <t>キョウヨウ</t>
    </rPh>
    <rPh sb="286" eb="288">
      <t>カイシ</t>
    </rPh>
    <rPh sb="289" eb="290">
      <t>オコナ</t>
    </rPh>
    <rPh sb="292" eb="294">
      <t>ショリ</t>
    </rPh>
    <rPh sb="294" eb="295">
      <t>ク</t>
    </rPh>
    <rPh sb="298" eb="301">
      <t>イチジテキ</t>
    </rPh>
    <rPh sb="302" eb="304">
      <t>ゲンショウ</t>
    </rPh>
    <rPh sb="308" eb="310">
      <t>ヘイセイ</t>
    </rPh>
    <rPh sb="315" eb="318">
      <t>スイセンカ</t>
    </rPh>
    <rPh sb="319" eb="321">
      <t>ソクシン</t>
    </rPh>
    <rPh sb="326" eb="328">
      <t>テイド</t>
    </rPh>
    <rPh sb="328" eb="330">
      <t>カイフク</t>
    </rPh>
    <rPh sb="338" eb="339">
      <t>ゴ</t>
    </rPh>
    <rPh sb="340" eb="343">
      <t>コウレイカ</t>
    </rPh>
    <rPh sb="344" eb="347">
      <t>コウケイシャ</t>
    </rPh>
    <rPh sb="347" eb="349">
      <t>ブソク</t>
    </rPh>
    <rPh sb="350" eb="352">
      <t>ジンコウ</t>
    </rPh>
    <rPh sb="353" eb="355">
      <t>シゼン</t>
    </rPh>
    <rPh sb="355" eb="356">
      <t>ゲン</t>
    </rPh>
    <rPh sb="356" eb="357">
      <t>トウ</t>
    </rPh>
    <rPh sb="360" eb="361">
      <t>ノ</t>
    </rPh>
    <rPh sb="362" eb="363">
      <t>ナヤ</t>
    </rPh>
    <rPh sb="368" eb="370">
      <t>シセツ</t>
    </rPh>
    <rPh sb="370" eb="373">
      <t>リヨウリツ</t>
    </rPh>
    <rPh sb="378" eb="380">
      <t>ドウヨウ</t>
    </rPh>
    <rPh sb="381" eb="383">
      <t>リユウ</t>
    </rPh>
    <rPh sb="384" eb="387">
      <t>ヘイキンチ</t>
    </rPh>
    <rPh sb="389" eb="390">
      <t>ヒク</t>
    </rPh>
    <rPh sb="391" eb="392">
      <t>アタイ</t>
    </rPh>
    <rPh sb="393" eb="395">
      <t>スイイ</t>
    </rPh>
    <phoneticPr fontId="4"/>
  </si>
  <si>
    <t>　機能強化事業（補助事業）により平成25年に基本計画等を策定し、平成26年から処理施設及び管渠ともに大規模な改築を行っている処理区がある。
　他の処理区も供用開始から既に20年となる施設が今後増えていくことから、改良、更新にかかる経費が更に増加することが予想される。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77" eb="79">
      <t>キョウヨウ</t>
    </rPh>
    <rPh sb="79" eb="81">
      <t>カイシ</t>
    </rPh>
    <rPh sb="83" eb="84">
      <t>スデ</t>
    </rPh>
    <rPh sb="87" eb="88">
      <t>ネン</t>
    </rPh>
    <rPh sb="91" eb="93">
      <t>シセツ</t>
    </rPh>
    <rPh sb="94" eb="96">
      <t>コンゴ</t>
    </rPh>
    <rPh sb="96" eb="97">
      <t>フ</t>
    </rPh>
    <rPh sb="106" eb="108">
      <t>カイリョウ</t>
    </rPh>
    <rPh sb="109" eb="111">
      <t>コウシン</t>
    </rPh>
    <rPh sb="115" eb="117">
      <t>ケイヒ</t>
    </rPh>
    <rPh sb="118" eb="119">
      <t>サラ</t>
    </rPh>
    <rPh sb="120" eb="122">
      <t>ゾウカ</t>
    </rPh>
    <rPh sb="127" eb="129">
      <t>ヨソウ</t>
    </rPh>
    <phoneticPr fontId="4"/>
  </si>
  <si>
    <t>　経営成績の明確化などを図るため平成30年4月からの地方公営企業法の適用に向けて準備を進めている。
　しかしながら、経費回収率が50%を満たないことや人口減少などを考慮すると使用料改定だけでは経営状況の改善は困難である。
　汚水処理原価の改善を図ることからも、接続可能な処理区については統合を進め、効率的な汚水処理を行う検討にも取り組んでいく必要がある。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 eb="3">
      <t>ケイエイ</t>
    </rPh>
    <rPh sb="3" eb="5">
      <t>セイセキ</t>
    </rPh>
    <rPh sb="6" eb="9">
      <t>メイカクカ</t>
    </rPh>
    <rPh sb="12" eb="13">
      <t>ハカ</t>
    </rPh>
    <rPh sb="16" eb="18">
      <t>ヘイセイ</t>
    </rPh>
    <rPh sb="20" eb="21">
      <t>ネン</t>
    </rPh>
    <rPh sb="22" eb="23">
      <t>ガツ</t>
    </rPh>
    <rPh sb="26" eb="28">
      <t>チホウ</t>
    </rPh>
    <rPh sb="28" eb="30">
      <t>コウエイ</t>
    </rPh>
    <rPh sb="30" eb="32">
      <t>キギョウ</t>
    </rPh>
    <rPh sb="32" eb="33">
      <t>ホウ</t>
    </rPh>
    <rPh sb="37" eb="38">
      <t>ム</t>
    </rPh>
    <rPh sb="40" eb="42">
      <t>ジュンビ</t>
    </rPh>
    <rPh sb="43" eb="44">
      <t>スス</t>
    </rPh>
    <rPh sb="58" eb="60">
      <t>ケイヒ</t>
    </rPh>
    <rPh sb="60" eb="62">
      <t>カイシュウ</t>
    </rPh>
    <rPh sb="62" eb="63">
      <t>リツ</t>
    </rPh>
    <rPh sb="68" eb="69">
      <t>ミ</t>
    </rPh>
    <rPh sb="75" eb="77">
      <t>ジンコウ</t>
    </rPh>
    <rPh sb="77" eb="79">
      <t>ゲンショウ</t>
    </rPh>
    <rPh sb="82" eb="84">
      <t>コウリョ</t>
    </rPh>
    <rPh sb="87" eb="89">
      <t>シヨウ</t>
    </rPh>
    <rPh sb="89" eb="90">
      <t>リョウ</t>
    </rPh>
    <rPh sb="90" eb="92">
      <t>カイテイ</t>
    </rPh>
    <rPh sb="96" eb="98">
      <t>ケイエイ</t>
    </rPh>
    <rPh sb="98" eb="100">
      <t>ジョウキョウ</t>
    </rPh>
    <rPh sb="101" eb="103">
      <t>カイゼン</t>
    </rPh>
    <rPh sb="104" eb="106">
      <t>コンナン</t>
    </rPh>
    <rPh sb="112" eb="114">
      <t>オスイ</t>
    </rPh>
    <rPh sb="114" eb="116">
      <t>ショリ</t>
    </rPh>
    <rPh sb="116" eb="118">
      <t>ゲンカ</t>
    </rPh>
    <rPh sb="119" eb="121">
      <t>カイゼン</t>
    </rPh>
    <rPh sb="122" eb="123">
      <t>ハカ</t>
    </rPh>
    <rPh sb="130" eb="132">
      <t>セツゾク</t>
    </rPh>
    <rPh sb="132" eb="134">
      <t>カノウ</t>
    </rPh>
    <rPh sb="135" eb="137">
      <t>ショリ</t>
    </rPh>
    <rPh sb="137" eb="138">
      <t>ク</t>
    </rPh>
    <rPh sb="143" eb="145">
      <t>トウゴウ</t>
    </rPh>
    <rPh sb="146" eb="147">
      <t>スス</t>
    </rPh>
    <rPh sb="149" eb="152">
      <t>コウリツテキ</t>
    </rPh>
    <rPh sb="153" eb="155">
      <t>オスイ</t>
    </rPh>
    <rPh sb="155" eb="157">
      <t>ショリ</t>
    </rPh>
    <rPh sb="158" eb="159">
      <t>オコナ</t>
    </rPh>
    <rPh sb="160" eb="162">
      <t>ケントウ</t>
    </rPh>
    <rPh sb="164" eb="165">
      <t>ト</t>
    </rPh>
    <rPh sb="166" eb="167">
      <t>ク</t>
    </rPh>
    <rPh sb="171" eb="173">
      <t>ヒツヨウ</t>
    </rPh>
    <rPh sb="182" eb="184">
      <t>シヨウ</t>
    </rPh>
    <rPh sb="184" eb="185">
      <t>リョウ</t>
    </rPh>
    <rPh sb="190" eb="192">
      <t>トウイツ</t>
    </rPh>
    <rPh sb="199" eb="201">
      <t>チホウ</t>
    </rPh>
    <rPh sb="201" eb="203">
      <t>コウエイ</t>
    </rPh>
    <rPh sb="203" eb="205">
      <t>キギョウ</t>
    </rPh>
    <rPh sb="205" eb="206">
      <t>ホウ</t>
    </rPh>
    <rPh sb="210" eb="211">
      <t>アワ</t>
    </rPh>
    <rPh sb="213" eb="215">
      <t>カイケイ</t>
    </rPh>
    <rPh sb="215" eb="217">
      <t>ショリ</t>
    </rPh>
    <rPh sb="218" eb="221">
      <t>イッポンカ</t>
    </rPh>
    <rPh sb="223" eb="224">
      <t>ノチ</t>
    </rPh>
    <rPh sb="225" eb="226">
      <t>ヒト</t>
    </rPh>
    <rPh sb="228" eb="231">
      <t>ゲスイドウ</t>
    </rPh>
    <rPh sb="231" eb="233">
      <t>ジギョウ</t>
    </rPh>
    <rPh sb="236" eb="238">
      <t>ケイエイ</t>
    </rPh>
    <rPh sb="238" eb="240">
      <t>センリャク</t>
    </rPh>
    <rPh sb="240" eb="241">
      <t>オヨ</t>
    </rPh>
    <rPh sb="242" eb="244">
      <t>シヨウ</t>
    </rPh>
    <rPh sb="244" eb="245">
      <t>リョウ</t>
    </rPh>
    <rPh sb="246" eb="248">
      <t>ミナオ</t>
    </rPh>
    <rPh sb="250" eb="251">
      <t>ト</t>
    </rPh>
    <rPh sb="252" eb="253">
      <t>ク</t>
    </rPh>
    <rPh sb="257" eb="2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</si>
</sst>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7.0000000000000007E-2</c:v>
                </c:pt>
                <c:pt idx="4" formatCode="#,##0.00;&quot;△&quot;#,##0.00;&quot;-&quot;">
                  <c:v>0.05</c:v>
                </c:pt>
              </c:numCache>
            </c:numRef>
          </c:val>
          <c:extLst>
            <c:ext xmlns:c16="http://schemas.microsoft.com/office/drawing/2014/chart" uri="{C3380CC4-5D6E-409C-BE32-E72D297353CC}">
              <c16:uniqueId val="{00000000-9DC5-4E9B-AA21-F96016252EFA}"/>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9DC5-4E9B-AA21-F96016252EFA}"/>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79.47</c:v>
                </c:pt>
                <c:pt idx="1">
                  <c:v>80.81</c:v>
                </c:pt>
                <c:pt idx="2">
                  <c:v>83.12</c:v>
                </c:pt>
                <c:pt idx="3">
                  <c:v>82.36</c:v>
                </c:pt>
                <c:pt idx="4">
                  <c:v>81.400000000000006</c:v>
                </c:pt>
              </c:numCache>
            </c:numRef>
          </c:val>
          <c:extLst>
            <c:ext xmlns:c16="http://schemas.microsoft.com/office/drawing/2014/chart" uri="{C3380CC4-5D6E-409C-BE32-E72D297353CC}">
              <c16:uniqueId val="{00000000-E611-4BE6-B249-E13374F7EA5A}"/>
            </c:ext>
          </c:extLst>
        </c:ser>
        <c:dLbls>
          <c:showLegendKey val="0"/>
          <c:showVal val="0"/>
          <c:showCatName val="0"/>
          <c:showSerName val="0"/>
          <c:showPercent val="0"/>
          <c:showBubbleSize val="0"/>
        </c:dLbls>
        <c:gapWidth val="150"/>
        <c:axId val="148824832"/>
        <c:axId val="148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1-4BE6-B249-E13374F7EA5A}"/>
            </c:ext>
          </c:extLst>
        </c:ser>
        <c:dLbls>
          <c:showLegendKey val="0"/>
          <c:showVal val="0"/>
          <c:showCatName val="0"/>
          <c:showSerName val="0"/>
          <c:showPercent val="0"/>
          <c:showBubbleSize val="0"/>
        </c:dLbls>
        <c:marker val="1"/>
        <c:smooth val="0"/>
        <c:axId val="148824832"/>
        <c:axId val="148826752"/>
      </c:lineChart>
      <c:dateAx>
        <c:axId val="148824832"/>
        <c:scaling>
          <c:orientation val="minMax"/>
        </c:scaling>
        <c:delete val="1"/>
        <c:axPos val="b"/>
        <c:numFmt formatCode="ge" sourceLinked="1"/>
        <c:majorTickMark val="none"/>
        <c:minorTickMark val="none"/>
        <c:tickLblPos val="none"/>
        <c:crossAx val="148826752"/>
        <c:crosses val="autoZero"/>
        <c:auto val="1"/>
        <c:lblOffset val="100"/>
        <c:baseTimeUnit val="years"/>
      </c:dateAx>
      <c:valAx>
        <c:axId val="148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3-4193-B428-3A111FF2B8AF}"/>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3-4193-B428-3A111FF2B8AF}"/>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D-4711-956C-B6700339243E}"/>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D-4711-956C-B6700339243E}"/>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F-4F7B-9815-DE87EC8DA7C1}"/>
            </c:ext>
          </c:extLst>
        </c:ser>
        <c:dLbls>
          <c:showLegendKey val="0"/>
          <c:showVal val="0"/>
          <c:showCatName val="0"/>
          <c:showSerName val="0"/>
          <c:showPercent val="0"/>
          <c:showBubbleSize val="0"/>
        </c:dLbls>
        <c:gapWidth val="150"/>
        <c:axId val="149090304"/>
        <c:axId val="14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F-4F7B-9815-DE87EC8DA7C1}"/>
            </c:ext>
          </c:extLst>
        </c:ser>
        <c:dLbls>
          <c:showLegendKey val="0"/>
          <c:showVal val="0"/>
          <c:showCatName val="0"/>
          <c:showSerName val="0"/>
          <c:showPercent val="0"/>
          <c:showBubbleSize val="0"/>
        </c:dLbls>
        <c:marker val="1"/>
        <c:smooth val="0"/>
        <c:axId val="149090304"/>
        <c:axId val="149092224"/>
      </c:lineChart>
      <c:dateAx>
        <c:axId val="149090304"/>
        <c:scaling>
          <c:orientation val="minMax"/>
        </c:scaling>
        <c:delete val="1"/>
        <c:axPos val="b"/>
        <c:numFmt formatCode="ge" sourceLinked="1"/>
        <c:majorTickMark val="none"/>
        <c:minorTickMark val="none"/>
        <c:tickLblPos val="none"/>
        <c:crossAx val="149092224"/>
        <c:crosses val="autoZero"/>
        <c:auto val="1"/>
        <c:lblOffset val="100"/>
        <c:baseTimeUnit val="years"/>
      </c:dateAx>
      <c:valAx>
        <c:axId val="14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B-4EC4-AA8B-FF7D7C2554C8}"/>
            </c:ext>
          </c:extLst>
        </c:ser>
        <c:dLbls>
          <c:showLegendKey val="0"/>
          <c:showVal val="0"/>
          <c:showCatName val="0"/>
          <c:showSerName val="0"/>
          <c:showPercent val="0"/>
          <c:showBubbleSize val="0"/>
        </c:dLbls>
        <c:gapWidth val="150"/>
        <c:axId val="150162816"/>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B-4EC4-AA8B-FF7D7C2554C8}"/>
            </c:ext>
          </c:extLst>
        </c:ser>
        <c:dLbls>
          <c:showLegendKey val="0"/>
          <c:showVal val="0"/>
          <c:showCatName val="0"/>
          <c:showSerName val="0"/>
          <c:showPercent val="0"/>
          <c:showBubbleSize val="0"/>
        </c:dLbls>
        <c:marker val="1"/>
        <c:smooth val="0"/>
        <c:axId val="150162816"/>
        <c:axId val="150169088"/>
      </c:lineChart>
      <c:dateAx>
        <c:axId val="150162816"/>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1248.06</c:v>
                </c:pt>
                <c:pt idx="1">
                  <c:v>1034.67</c:v>
                </c:pt>
                <c:pt idx="2">
                  <c:v>981.77</c:v>
                </c:pt>
                <c:pt idx="3">
                  <c:v>1064.9100000000001</c:v>
                </c:pt>
                <c:pt idx="4">
                  <c:v>1005.34</c:v>
                </c:pt>
              </c:numCache>
            </c:numRef>
          </c:val>
          <c:extLst>
            <c:ext xmlns:c16="http://schemas.microsoft.com/office/drawing/2014/chart" uri="{C3380CC4-5D6E-409C-BE32-E72D297353CC}">
              <c16:uniqueId val="{00000000-FA58-43B5-8B54-74A71A03A084}"/>
            </c:ext>
          </c:extLst>
        </c:ser>
        <c:dLbls>
          <c:showLegendKey val="0"/>
          <c:showVal val="0"/>
          <c:showCatName val="0"/>
          <c:showSerName val="0"/>
          <c:showPercent val="0"/>
          <c:showBubbleSize val="0"/>
        </c:dLbls>
        <c:gapWidth val="150"/>
        <c:axId val="150182912"/>
        <c:axId val="150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FA58-43B5-8B54-74A71A03A084}"/>
            </c:ext>
          </c:extLst>
        </c:ser>
        <c:dLbls>
          <c:showLegendKey val="0"/>
          <c:showVal val="0"/>
          <c:showCatName val="0"/>
          <c:showSerName val="0"/>
          <c:showPercent val="0"/>
          <c:showBubbleSize val="0"/>
        </c:dLbls>
        <c:marker val="1"/>
        <c:smooth val="0"/>
        <c:axId val="150182912"/>
        <c:axId val="150193280"/>
      </c:lineChart>
      <c:dateAx>
        <c:axId val="150182912"/>
        <c:scaling>
          <c:orientation val="minMax"/>
        </c:scaling>
        <c:delete val="1"/>
        <c:axPos val="b"/>
        <c:numFmt formatCode="ge" sourceLinked="1"/>
        <c:majorTickMark val="none"/>
        <c:minorTickMark val="none"/>
        <c:tickLblPos val="none"/>
        <c:crossAx val="150193280"/>
        <c:crosses val="autoZero"/>
        <c:auto val="1"/>
        <c:lblOffset val="100"/>
        <c:baseTimeUnit val="years"/>
      </c:dateAx>
      <c:valAx>
        <c:axId val="150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41.18</c:v>
                </c:pt>
                <c:pt idx="1">
                  <c:v>44.78</c:v>
                </c:pt>
                <c:pt idx="2">
                  <c:v>35.49</c:v>
                </c:pt>
                <c:pt idx="3">
                  <c:v>40.6</c:v>
                </c:pt>
                <c:pt idx="4">
                  <c:v>42.14</c:v>
                </c:pt>
              </c:numCache>
            </c:numRef>
          </c:val>
          <c:extLst>
            <c:ext xmlns:c16="http://schemas.microsoft.com/office/drawing/2014/chart" uri="{C3380CC4-5D6E-409C-BE32-E72D297353CC}">
              <c16:uniqueId val="{00000000-5508-449C-932D-D592F6941B28}"/>
            </c:ext>
          </c:extLst>
        </c:ser>
        <c:dLbls>
          <c:showLegendKey val="0"/>
          <c:showVal val="0"/>
          <c:showCatName val="0"/>
          <c:showSerName val="0"/>
          <c:showPercent val="0"/>
          <c:showBubbleSize val="0"/>
        </c:dLbls>
        <c:gapWidth val="150"/>
        <c:axId val="150370944"/>
        <c:axId val="150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5508-449C-932D-D592F6941B28}"/>
            </c:ext>
          </c:extLst>
        </c:ser>
        <c:dLbls>
          <c:showLegendKey val="0"/>
          <c:showVal val="0"/>
          <c:showCatName val="0"/>
          <c:showSerName val="0"/>
          <c:showPercent val="0"/>
          <c:showBubbleSize val="0"/>
        </c:dLbls>
        <c:marker val="1"/>
        <c:smooth val="0"/>
        <c:axId val="150370944"/>
        <c:axId val="150377216"/>
      </c:lineChart>
      <c:dateAx>
        <c:axId val="150370944"/>
        <c:scaling>
          <c:orientation val="minMax"/>
        </c:scaling>
        <c:delete val="1"/>
        <c:axPos val="b"/>
        <c:numFmt formatCode="ge" sourceLinked="1"/>
        <c:majorTickMark val="none"/>
        <c:minorTickMark val="none"/>
        <c:tickLblPos val="none"/>
        <c:crossAx val="150377216"/>
        <c:crosses val="autoZero"/>
        <c:auto val="1"/>
        <c:lblOffset val="100"/>
        <c:baseTimeUnit val="years"/>
      </c:dateAx>
      <c:valAx>
        <c:axId val="150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399.72</c:v>
                </c:pt>
                <c:pt idx="1">
                  <c:v>407.96</c:v>
                </c:pt>
                <c:pt idx="2">
                  <c:v>508.6</c:v>
                </c:pt>
                <c:pt idx="3">
                  <c:v>416.64</c:v>
                </c:pt>
                <c:pt idx="4">
                  <c:v>395.18</c:v>
                </c:pt>
              </c:numCache>
            </c:numRef>
          </c:val>
          <c:extLst>
            <c:ext xmlns:c16="http://schemas.microsoft.com/office/drawing/2014/chart" uri="{C3380CC4-5D6E-409C-BE32-E72D297353CC}">
              <c16:uniqueId val="{00000000-4101-44CC-9058-96D79134D42F}"/>
            </c:ext>
          </c:extLst>
        </c:ser>
        <c:dLbls>
          <c:showLegendKey val="0"/>
          <c:showVal val="0"/>
          <c:showCatName val="0"/>
          <c:showSerName val="0"/>
          <c:showPercent val="0"/>
          <c:showBubbleSize val="0"/>
        </c:dLbls>
        <c:gapWidth val="150"/>
        <c:axId val="150424192"/>
        <c:axId val="1504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4101-44CC-9058-96D79134D42F}"/>
            </c:ext>
          </c:extLst>
        </c:ser>
        <c:dLbls>
          <c:showLegendKey val="0"/>
          <c:showVal val="0"/>
          <c:showCatName val="0"/>
          <c:showSerName val="0"/>
          <c:showPercent val="0"/>
          <c:showBubbleSize val="0"/>
        </c:dLbls>
        <c:marker val="1"/>
        <c:smooth val="0"/>
        <c:axId val="150424192"/>
        <c:axId val="150467328"/>
      </c:lineChart>
      <c:dateAx>
        <c:axId val="150424192"/>
        <c:scaling>
          <c:orientation val="minMax"/>
        </c:scaling>
        <c:delete val="1"/>
        <c:axPos val="b"/>
        <c:numFmt formatCode="ge" sourceLinked="1"/>
        <c:majorTickMark val="none"/>
        <c:minorTickMark val="none"/>
        <c:tickLblPos val="none"/>
        <c:crossAx val="150467328"/>
        <c:crosses val="autoZero"/>
        <c:auto val="1"/>
        <c:lblOffset val="100"/>
        <c:baseTimeUnit val="years"/>
      </c:dateAx>
      <c:valAx>
        <c:axId val="1504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41.57</c:v>
                </c:pt>
                <c:pt idx="1">
                  <c:v>41.63</c:v>
                </c:pt>
                <c:pt idx="2">
                  <c:v>43.35</c:v>
                </c:pt>
                <c:pt idx="3">
                  <c:v>39.520000000000003</c:v>
                </c:pt>
                <c:pt idx="4">
                  <c:v>39.79</c:v>
                </c:pt>
              </c:numCache>
            </c:numRef>
          </c:val>
          <c:extLst>
            <c:ext xmlns:c16="http://schemas.microsoft.com/office/drawing/2014/chart" uri="{C3380CC4-5D6E-409C-BE32-E72D297353CC}">
              <c16:uniqueId val="{00000000-1326-4373-BAA5-D576EB9B5AFA}"/>
            </c:ext>
          </c:extLst>
        </c:ser>
        <c:dLbls>
          <c:showLegendKey val="0"/>
          <c:showVal val="0"/>
          <c:showCatName val="0"/>
          <c:showSerName val="0"/>
          <c:showPercent val="0"/>
          <c:showBubbleSize val="0"/>
        </c:dLbls>
        <c:gapWidth val="150"/>
        <c:axId val="150477056"/>
        <c:axId val="1504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1326-4373-BAA5-D576EB9B5AFA}"/>
            </c:ext>
          </c:extLst>
        </c:ser>
        <c:dLbls>
          <c:showLegendKey val="0"/>
          <c:showVal val="0"/>
          <c:showCatName val="0"/>
          <c:showSerName val="0"/>
          <c:showPercent val="0"/>
          <c:showBubbleSize val="0"/>
        </c:dLbls>
        <c:marker val="1"/>
        <c:smooth val="0"/>
        <c:axId val="150477056"/>
        <c:axId val="150499712"/>
      </c:lineChart>
      <c:dateAx>
        <c:axId val="150477056"/>
        <c:scaling>
          <c:orientation val="minMax"/>
        </c:scaling>
        <c:delete val="1"/>
        <c:axPos val="b"/>
        <c:numFmt formatCode="ge" sourceLinked="1"/>
        <c:majorTickMark val="none"/>
        <c:minorTickMark val="none"/>
        <c:tickLblPos val="none"/>
        <c:crossAx val="150499712"/>
        <c:crosses val="autoZero"/>
        <c:auto val="1"/>
        <c:lblOffset val="100"/>
        <c:baseTimeUnit val="years"/>
      </c:dateAx>
      <c:valAx>
        <c:axId val="150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76.37</c:v>
                </c:pt>
                <c:pt idx="1">
                  <c:v>85.23</c:v>
                </c:pt>
                <c:pt idx="2">
                  <c:v>86.16</c:v>
                </c:pt>
                <c:pt idx="3">
                  <c:v>87.83</c:v>
                </c:pt>
                <c:pt idx="4">
                  <c:v>88.26</c:v>
                </c:pt>
              </c:numCache>
            </c:numRef>
          </c:val>
          <c:extLst>
            <c:ext xmlns:c16="http://schemas.microsoft.com/office/drawing/2014/chart" uri="{C3380CC4-5D6E-409C-BE32-E72D297353CC}">
              <c16:uniqueId val="{00000000-D22D-4A44-943D-6088F58C2D55}"/>
            </c:ext>
          </c:extLst>
        </c:ser>
        <c:dLbls>
          <c:showLegendKey val="0"/>
          <c:showVal val="0"/>
          <c:showCatName val="0"/>
          <c:showSerName val="0"/>
          <c:showPercent val="0"/>
          <c:showBubbleSize val="0"/>
        </c:dLbls>
        <c:gapWidth val="150"/>
        <c:axId val="150517632"/>
        <c:axId val="150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D22D-4A44-943D-6088F58C2D55}"/>
            </c:ext>
          </c:extLst>
        </c:ser>
        <c:dLbls>
          <c:showLegendKey val="0"/>
          <c:showVal val="0"/>
          <c:showCatName val="0"/>
          <c:showSerName val="0"/>
          <c:showPercent val="0"/>
          <c:showBubbleSize val="0"/>
        </c:dLbls>
        <c:marker val="1"/>
        <c:smooth val="0"/>
        <c:axId val="150517632"/>
        <c:axId val="150536192"/>
      </c:lineChart>
      <c:dateAx>
        <c:axId val="150517632"/>
        <c:scaling>
          <c:orientation val="minMax"/>
        </c:scaling>
        <c:delete val="1"/>
        <c:axPos val="b"/>
        <c:numFmt formatCode="ge" sourceLinked="1"/>
        <c:majorTickMark val="none"/>
        <c:minorTickMark val="none"/>
        <c:tickLblPos val="none"/>
        <c:crossAx val="150536192"/>
        <c:crosses val="autoZero"/>
        <c:auto val="1"/>
        <c:lblOffset val="100"/>
        <c:baseTimeUnit val="years"/>
      </c:dateAx>
      <c:valAx>
        <c:axId val="150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山口県　萩市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50630</v>
      </c>
      <c r="AM8" s="58"/>
      <c r="AN8" s="58"/>
      <c r="AO8" s="58"/>
      <c r="AP8" s="58"/>
      <c r="AQ8" s="58"/>
      <c r="AR8" s="58"/>
      <c r="AS8" s="58"/>
      <c r="AT8" s="57">
        <f>データ!S6</f>
        <v>698.31</v>
      </c>
      <c r="AU8" s="57"/>
      <c r="AV8" s="57"/>
      <c r="AW8" s="57"/>
      <c r="AX8" s="57"/>
      <c r="AY8" s="57"/>
      <c r="AZ8" s="57"/>
      <c r="BA8" s="57"/>
      <c r="BB8" s="57">
        <f>データ!T6</f>
        <v>72.5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9.9700000000000006</v>
      </c>
      <c r="Q10" s="57"/>
      <c r="R10" s="57"/>
      <c r="S10" s="57"/>
      <c r="T10" s="57"/>
      <c r="U10" s="57"/>
      <c r="V10" s="57"/>
      <c r="W10" s="57">
        <f>データ!P6</f>
        <v>98.79</v>
      </c>
      <c r="X10" s="57"/>
      <c r="Y10" s="57"/>
      <c r="Z10" s="57"/>
      <c r="AA10" s="57"/>
      <c r="AB10" s="57"/>
      <c r="AC10" s="57"/>
      <c r="AD10" s="58">
        <f>データ!Q6</f>
        <v>2916</v>
      </c>
      <c r="AE10" s="58"/>
      <c r="AF10" s="58"/>
      <c r="AG10" s="58"/>
      <c r="AH10" s="58"/>
      <c r="AI10" s="58"/>
      <c r="AJ10" s="58"/>
      <c r="AK10" s="2"/>
      <c r="AL10" s="58">
        <f>データ!U6</f>
        <v>5008</v>
      </c>
      <c r="AM10" s="58"/>
      <c r="AN10" s="58"/>
      <c r="AO10" s="58"/>
      <c r="AP10" s="58"/>
      <c r="AQ10" s="58"/>
      <c r="AR10" s="58"/>
      <c r="AS10" s="58"/>
      <c r="AT10" s="57">
        <f>データ!V6</f>
        <v>5.67</v>
      </c>
      <c r="AU10" s="57"/>
      <c r="AV10" s="57"/>
      <c r="AW10" s="57"/>
      <c r="AX10" s="57"/>
      <c r="AY10" s="57"/>
      <c r="AZ10" s="57"/>
      <c r="BA10" s="57"/>
      <c r="BB10" s="57">
        <f>データ!W6</f>
        <v>883.25</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75" t="s">
        <v>25</v>
      </c>
      <c r="BM14" s="76"/>
      <c r="BN14" s="76"/>
      <c r="BO14" s="76"/>
      <c r="BP14" s="76"/>
      <c r="BQ14" s="76"/>
      <c r="BR14" s="76"/>
      <c r="BS14" s="76"/>
      <c r="BT14" s="76"/>
      <c r="BU14" s="76"/>
      <c r="BV14" s="76"/>
      <c r="BW14" s="76"/>
      <c r="BX14" s="76"/>
      <c r="BY14" s="76"/>
      <c r="BZ14" s="77"/>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0" t="s">
        <v>108</v>
      </c>
      <c r="BM16" s="41"/>
      <c r="BN16" s="41"/>
      <c r="BO16" s="41"/>
      <c r="BP16" s="41"/>
      <c r="BQ16" s="41"/>
      <c r="BR16" s="41"/>
      <c r="BS16" s="41"/>
      <c r="BT16" s="41"/>
      <c r="BU16" s="41"/>
      <c r="BV16" s="41"/>
      <c r="BW16" s="41"/>
      <c r="BX16" s="41"/>
      <c r="BY16" s="41"/>
      <c r="BZ16" s="4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0"/>
      <c r="BM17" s="41"/>
      <c r="BN17" s="41"/>
      <c r="BO17" s="41"/>
      <c r="BP17" s="41"/>
      <c r="BQ17" s="41"/>
      <c r="BR17" s="41"/>
      <c r="BS17" s="41"/>
      <c r="BT17" s="41"/>
      <c r="BU17" s="41"/>
      <c r="BV17" s="41"/>
      <c r="BW17" s="41"/>
      <c r="BX17" s="41"/>
      <c r="BY17" s="41"/>
      <c r="BZ17" s="4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0"/>
      <c r="BM18" s="41"/>
      <c r="BN18" s="41"/>
      <c r="BO18" s="41"/>
      <c r="BP18" s="41"/>
      <c r="BQ18" s="41"/>
      <c r="BR18" s="41"/>
      <c r="BS18" s="41"/>
      <c r="BT18" s="41"/>
      <c r="BU18" s="41"/>
      <c r="BV18" s="41"/>
      <c r="BW18" s="41"/>
      <c r="BX18" s="41"/>
      <c r="BY18" s="41"/>
      <c r="BZ18" s="4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0"/>
      <c r="BM19" s="41"/>
      <c r="BN19" s="41"/>
      <c r="BO19" s="41"/>
      <c r="BP19" s="41"/>
      <c r="BQ19" s="41"/>
      <c r="BR19" s="41"/>
      <c r="BS19" s="41"/>
      <c r="BT19" s="41"/>
      <c r="BU19" s="41"/>
      <c r="BV19" s="41"/>
      <c r="BW19" s="41"/>
      <c r="BX19" s="41"/>
      <c r="BY19" s="41"/>
      <c r="BZ19" s="4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0"/>
      <c r="BM20" s="41"/>
      <c r="BN20" s="41"/>
      <c r="BO20" s="41"/>
      <c r="BP20" s="41"/>
      <c r="BQ20" s="41"/>
      <c r="BR20" s="41"/>
      <c r="BS20" s="41"/>
      <c r="BT20" s="41"/>
      <c r="BU20" s="41"/>
      <c r="BV20" s="41"/>
      <c r="BW20" s="41"/>
      <c r="BX20" s="41"/>
      <c r="BY20" s="41"/>
      <c r="BZ20" s="4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0"/>
      <c r="BM21" s="41"/>
      <c r="BN21" s="41"/>
      <c r="BO21" s="41"/>
      <c r="BP21" s="41"/>
      <c r="BQ21" s="41"/>
      <c r="BR21" s="41"/>
      <c r="BS21" s="41"/>
      <c r="BT21" s="41"/>
      <c r="BU21" s="41"/>
      <c r="BV21" s="41"/>
      <c r="BW21" s="41"/>
      <c r="BX21" s="41"/>
      <c r="BY21" s="41"/>
      <c r="BZ21" s="4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0"/>
      <c r="BM22" s="41"/>
      <c r="BN22" s="41"/>
      <c r="BO22" s="41"/>
      <c r="BP22" s="41"/>
      <c r="BQ22" s="41"/>
      <c r="BR22" s="41"/>
      <c r="BS22" s="41"/>
      <c r="BT22" s="41"/>
      <c r="BU22" s="41"/>
      <c r="BV22" s="41"/>
      <c r="BW22" s="41"/>
      <c r="BX22" s="41"/>
      <c r="BY22" s="41"/>
      <c r="BZ22" s="4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0"/>
      <c r="BM23" s="41"/>
      <c r="BN23" s="41"/>
      <c r="BO23" s="41"/>
      <c r="BP23" s="41"/>
      <c r="BQ23" s="41"/>
      <c r="BR23" s="41"/>
      <c r="BS23" s="41"/>
      <c r="BT23" s="41"/>
      <c r="BU23" s="41"/>
      <c r="BV23" s="41"/>
      <c r="BW23" s="41"/>
      <c r="BX23" s="41"/>
      <c r="BY23" s="41"/>
      <c r="BZ23" s="4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0"/>
      <c r="BM24" s="41"/>
      <c r="BN24" s="41"/>
      <c r="BO24" s="41"/>
      <c r="BP24" s="41"/>
      <c r="BQ24" s="41"/>
      <c r="BR24" s="41"/>
      <c r="BS24" s="41"/>
      <c r="BT24" s="41"/>
      <c r="BU24" s="41"/>
      <c r="BV24" s="41"/>
      <c r="BW24" s="41"/>
      <c r="BX24" s="41"/>
      <c r="BY24" s="41"/>
      <c r="BZ24" s="4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0"/>
      <c r="BM25" s="41"/>
      <c r="BN25" s="41"/>
      <c r="BO25" s="41"/>
      <c r="BP25" s="41"/>
      <c r="BQ25" s="41"/>
      <c r="BR25" s="41"/>
      <c r="BS25" s="41"/>
      <c r="BT25" s="41"/>
      <c r="BU25" s="41"/>
      <c r="BV25" s="41"/>
      <c r="BW25" s="41"/>
      <c r="BX25" s="41"/>
      <c r="BY25" s="41"/>
      <c r="BZ25" s="4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0"/>
      <c r="BM26" s="41"/>
      <c r="BN26" s="41"/>
      <c r="BO26" s="41"/>
      <c r="BP26" s="41"/>
      <c r="BQ26" s="41"/>
      <c r="BR26" s="41"/>
      <c r="BS26" s="41"/>
      <c r="BT26" s="41"/>
      <c r="BU26" s="41"/>
      <c r="BV26" s="41"/>
      <c r="BW26" s="41"/>
      <c r="BX26" s="41"/>
      <c r="BY26" s="41"/>
      <c r="BZ26" s="4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0"/>
      <c r="BM27" s="41"/>
      <c r="BN27" s="41"/>
      <c r="BO27" s="41"/>
      <c r="BP27" s="41"/>
      <c r="BQ27" s="41"/>
      <c r="BR27" s="41"/>
      <c r="BS27" s="41"/>
      <c r="BT27" s="41"/>
      <c r="BU27" s="41"/>
      <c r="BV27" s="41"/>
      <c r="BW27" s="41"/>
      <c r="BX27" s="41"/>
      <c r="BY27" s="41"/>
      <c r="BZ27" s="4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0"/>
      <c r="BM28" s="41"/>
      <c r="BN28" s="41"/>
      <c r="BO28" s="41"/>
      <c r="BP28" s="41"/>
      <c r="BQ28" s="41"/>
      <c r="BR28" s="41"/>
      <c r="BS28" s="41"/>
      <c r="BT28" s="41"/>
      <c r="BU28" s="41"/>
      <c r="BV28" s="41"/>
      <c r="BW28" s="41"/>
      <c r="BX28" s="41"/>
      <c r="BY28" s="41"/>
      <c r="BZ28" s="4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0"/>
      <c r="BM29" s="41"/>
      <c r="BN29" s="41"/>
      <c r="BO29" s="41"/>
      <c r="BP29" s="41"/>
      <c r="BQ29" s="41"/>
      <c r="BR29" s="41"/>
      <c r="BS29" s="41"/>
      <c r="BT29" s="41"/>
      <c r="BU29" s="41"/>
      <c r="BV29" s="41"/>
      <c r="BW29" s="41"/>
      <c r="BX29" s="41"/>
      <c r="BY29" s="41"/>
      <c r="BZ29" s="4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0"/>
      <c r="BM30" s="41"/>
      <c r="BN30" s="41"/>
      <c r="BO30" s="41"/>
      <c r="BP30" s="41"/>
      <c r="BQ30" s="41"/>
      <c r="BR30" s="41"/>
      <c r="BS30" s="41"/>
      <c r="BT30" s="41"/>
      <c r="BU30" s="41"/>
      <c r="BV30" s="41"/>
      <c r="BW30" s="41"/>
      <c r="BX30" s="41"/>
      <c r="BY30" s="41"/>
      <c r="BZ30" s="4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0"/>
      <c r="BM31" s="41"/>
      <c r="BN31" s="41"/>
      <c r="BO31" s="41"/>
      <c r="BP31" s="41"/>
      <c r="BQ31" s="41"/>
      <c r="BR31" s="41"/>
      <c r="BS31" s="41"/>
      <c r="BT31" s="41"/>
      <c r="BU31" s="41"/>
      <c r="BV31" s="41"/>
      <c r="BW31" s="41"/>
      <c r="BX31" s="41"/>
      <c r="BY31" s="41"/>
      <c r="BZ31" s="4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0"/>
      <c r="BM32" s="41"/>
      <c r="BN32" s="41"/>
      <c r="BO32" s="41"/>
      <c r="BP32" s="41"/>
      <c r="BQ32" s="41"/>
      <c r="BR32" s="41"/>
      <c r="BS32" s="41"/>
      <c r="BT32" s="41"/>
      <c r="BU32" s="41"/>
      <c r="BV32" s="41"/>
      <c r="BW32" s="41"/>
      <c r="BX32" s="41"/>
      <c r="BY32" s="41"/>
      <c r="BZ32" s="4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0"/>
      <c r="BM33" s="41"/>
      <c r="BN33" s="41"/>
      <c r="BO33" s="41"/>
      <c r="BP33" s="41"/>
      <c r="BQ33" s="41"/>
      <c r="BR33" s="41"/>
      <c r="BS33" s="41"/>
      <c r="BT33" s="41"/>
      <c r="BU33" s="41"/>
      <c r="BV33" s="41"/>
      <c r="BW33" s="41"/>
      <c r="BX33" s="41"/>
      <c r="BY33" s="41"/>
      <c r="BZ33" s="42"/>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40"/>
      <c r="BM34" s="41"/>
      <c r="BN34" s="41"/>
      <c r="BO34" s="41"/>
      <c r="BP34" s="41"/>
      <c r="BQ34" s="41"/>
      <c r="BR34" s="41"/>
      <c r="BS34" s="41"/>
      <c r="BT34" s="41"/>
      <c r="BU34" s="41"/>
      <c r="BV34" s="41"/>
      <c r="BW34" s="41"/>
      <c r="BX34" s="41"/>
      <c r="BY34" s="41"/>
      <c r="BZ34" s="42"/>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40"/>
      <c r="BM35" s="41"/>
      <c r="BN35" s="41"/>
      <c r="BO35" s="41"/>
      <c r="BP35" s="41"/>
      <c r="BQ35" s="41"/>
      <c r="BR35" s="41"/>
      <c r="BS35" s="41"/>
      <c r="BT35" s="41"/>
      <c r="BU35" s="41"/>
      <c r="BV35" s="41"/>
      <c r="BW35" s="41"/>
      <c r="BX35" s="41"/>
      <c r="BY35" s="41"/>
      <c r="BZ35" s="4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0"/>
      <c r="BM36" s="41"/>
      <c r="BN36" s="41"/>
      <c r="BO36" s="41"/>
      <c r="BP36" s="41"/>
      <c r="BQ36" s="41"/>
      <c r="BR36" s="41"/>
      <c r="BS36" s="41"/>
      <c r="BT36" s="41"/>
      <c r="BU36" s="41"/>
      <c r="BV36" s="41"/>
      <c r="BW36" s="41"/>
      <c r="BX36" s="41"/>
      <c r="BY36" s="41"/>
      <c r="BZ36" s="4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0"/>
      <c r="BM37" s="41"/>
      <c r="BN37" s="41"/>
      <c r="BO37" s="41"/>
      <c r="BP37" s="41"/>
      <c r="BQ37" s="41"/>
      <c r="BR37" s="41"/>
      <c r="BS37" s="41"/>
      <c r="BT37" s="41"/>
      <c r="BU37" s="41"/>
      <c r="BV37" s="41"/>
      <c r="BW37" s="41"/>
      <c r="BX37" s="41"/>
      <c r="BY37" s="41"/>
      <c r="BZ37" s="4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0"/>
      <c r="BM38" s="41"/>
      <c r="BN38" s="41"/>
      <c r="BO38" s="41"/>
      <c r="BP38" s="41"/>
      <c r="BQ38" s="41"/>
      <c r="BR38" s="41"/>
      <c r="BS38" s="41"/>
      <c r="BT38" s="41"/>
      <c r="BU38" s="41"/>
      <c r="BV38" s="41"/>
      <c r="BW38" s="41"/>
      <c r="BX38" s="41"/>
      <c r="BY38" s="41"/>
      <c r="BZ38" s="4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0"/>
      <c r="BM39" s="41"/>
      <c r="BN39" s="41"/>
      <c r="BO39" s="41"/>
      <c r="BP39" s="41"/>
      <c r="BQ39" s="41"/>
      <c r="BR39" s="41"/>
      <c r="BS39" s="41"/>
      <c r="BT39" s="41"/>
      <c r="BU39" s="41"/>
      <c r="BV39" s="41"/>
      <c r="BW39" s="41"/>
      <c r="BX39" s="41"/>
      <c r="BY39" s="41"/>
      <c r="BZ39" s="4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0"/>
      <c r="BM40" s="41"/>
      <c r="BN40" s="41"/>
      <c r="BO40" s="41"/>
      <c r="BP40" s="41"/>
      <c r="BQ40" s="41"/>
      <c r="BR40" s="41"/>
      <c r="BS40" s="41"/>
      <c r="BT40" s="41"/>
      <c r="BU40" s="41"/>
      <c r="BV40" s="41"/>
      <c r="BW40" s="41"/>
      <c r="BX40" s="41"/>
      <c r="BY40" s="41"/>
      <c r="BZ40" s="4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0"/>
      <c r="BM41" s="41"/>
      <c r="BN41" s="41"/>
      <c r="BO41" s="41"/>
      <c r="BP41" s="41"/>
      <c r="BQ41" s="41"/>
      <c r="BR41" s="41"/>
      <c r="BS41" s="41"/>
      <c r="BT41" s="41"/>
      <c r="BU41" s="41"/>
      <c r="BV41" s="41"/>
      <c r="BW41" s="41"/>
      <c r="BX41" s="41"/>
      <c r="BY41" s="41"/>
      <c r="BZ41" s="4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0"/>
      <c r="BM42" s="41"/>
      <c r="BN42" s="41"/>
      <c r="BO42" s="41"/>
      <c r="BP42" s="41"/>
      <c r="BQ42" s="41"/>
      <c r="BR42" s="41"/>
      <c r="BS42" s="41"/>
      <c r="BT42" s="41"/>
      <c r="BU42" s="41"/>
      <c r="BV42" s="41"/>
      <c r="BW42" s="41"/>
      <c r="BX42" s="41"/>
      <c r="BY42" s="41"/>
      <c r="BZ42" s="4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0"/>
      <c r="BM43" s="41"/>
      <c r="BN43" s="41"/>
      <c r="BO43" s="41"/>
      <c r="BP43" s="41"/>
      <c r="BQ43" s="41"/>
      <c r="BR43" s="41"/>
      <c r="BS43" s="41"/>
      <c r="BT43" s="41"/>
      <c r="BU43" s="41"/>
      <c r="BV43" s="41"/>
      <c r="BW43" s="41"/>
      <c r="BX43" s="41"/>
      <c r="BY43" s="41"/>
      <c r="BZ43" s="4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3"/>
      <c r="BM44" s="44"/>
      <c r="BN44" s="44"/>
      <c r="BO44" s="44"/>
      <c r="BP44" s="44"/>
      <c r="BQ44" s="44"/>
      <c r="BR44" s="44"/>
      <c r="BS44" s="44"/>
      <c r="BT44" s="44"/>
      <c r="BU44" s="44"/>
      <c r="BV44" s="44"/>
      <c r="BW44" s="44"/>
      <c r="BX44" s="44"/>
      <c r="BY44" s="44"/>
      <c r="BZ44" s="4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30</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0" t="s">
        <v>109</v>
      </c>
      <c r="BM47" s="41"/>
      <c r="BN47" s="41"/>
      <c r="BO47" s="41"/>
      <c r="BP47" s="41"/>
      <c r="BQ47" s="41"/>
      <c r="BR47" s="41"/>
      <c r="BS47" s="41"/>
      <c r="BT47" s="41"/>
      <c r="BU47" s="41"/>
      <c r="BV47" s="41"/>
      <c r="BW47" s="41"/>
      <c r="BX47" s="41"/>
      <c r="BY47" s="41"/>
      <c r="BZ47" s="4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0"/>
      <c r="BM48" s="41"/>
      <c r="BN48" s="41"/>
      <c r="BO48" s="41"/>
      <c r="BP48" s="41"/>
      <c r="BQ48" s="41"/>
      <c r="BR48" s="41"/>
      <c r="BS48" s="41"/>
      <c r="BT48" s="41"/>
      <c r="BU48" s="41"/>
      <c r="BV48" s="41"/>
      <c r="BW48" s="41"/>
      <c r="BX48" s="41"/>
      <c r="BY48" s="41"/>
      <c r="BZ48" s="4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0"/>
      <c r="BM49" s="41"/>
      <c r="BN49" s="41"/>
      <c r="BO49" s="41"/>
      <c r="BP49" s="41"/>
      <c r="BQ49" s="41"/>
      <c r="BR49" s="41"/>
      <c r="BS49" s="41"/>
      <c r="BT49" s="41"/>
      <c r="BU49" s="41"/>
      <c r="BV49" s="41"/>
      <c r="BW49" s="41"/>
      <c r="BX49" s="41"/>
      <c r="BY49" s="41"/>
      <c r="BZ49" s="4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0"/>
      <c r="BM50" s="41"/>
      <c r="BN50" s="41"/>
      <c r="BO50" s="41"/>
      <c r="BP50" s="41"/>
      <c r="BQ50" s="41"/>
      <c r="BR50" s="41"/>
      <c r="BS50" s="41"/>
      <c r="BT50" s="41"/>
      <c r="BU50" s="41"/>
      <c r="BV50" s="41"/>
      <c r="BW50" s="41"/>
      <c r="BX50" s="41"/>
      <c r="BY50" s="41"/>
      <c r="BZ50" s="4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0"/>
      <c r="BM51" s="41"/>
      <c r="BN51" s="41"/>
      <c r="BO51" s="41"/>
      <c r="BP51" s="41"/>
      <c r="BQ51" s="41"/>
      <c r="BR51" s="41"/>
      <c r="BS51" s="41"/>
      <c r="BT51" s="41"/>
      <c r="BU51" s="41"/>
      <c r="BV51" s="41"/>
      <c r="BW51" s="41"/>
      <c r="BX51" s="41"/>
      <c r="BY51" s="41"/>
      <c r="BZ51" s="4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0"/>
      <c r="BM52" s="41"/>
      <c r="BN52" s="41"/>
      <c r="BO52" s="41"/>
      <c r="BP52" s="41"/>
      <c r="BQ52" s="41"/>
      <c r="BR52" s="41"/>
      <c r="BS52" s="41"/>
      <c r="BT52" s="41"/>
      <c r="BU52" s="41"/>
      <c r="BV52" s="41"/>
      <c r="BW52" s="41"/>
      <c r="BX52" s="41"/>
      <c r="BY52" s="41"/>
      <c r="BZ52" s="4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0"/>
      <c r="BM53" s="41"/>
      <c r="BN53" s="41"/>
      <c r="BO53" s="41"/>
      <c r="BP53" s="41"/>
      <c r="BQ53" s="41"/>
      <c r="BR53" s="41"/>
      <c r="BS53" s="41"/>
      <c r="BT53" s="41"/>
      <c r="BU53" s="41"/>
      <c r="BV53" s="41"/>
      <c r="BW53" s="41"/>
      <c r="BX53" s="41"/>
      <c r="BY53" s="41"/>
      <c r="BZ53" s="4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0"/>
      <c r="BM54" s="41"/>
      <c r="BN54" s="41"/>
      <c r="BO54" s="41"/>
      <c r="BP54" s="41"/>
      <c r="BQ54" s="41"/>
      <c r="BR54" s="41"/>
      <c r="BS54" s="41"/>
      <c r="BT54" s="41"/>
      <c r="BU54" s="41"/>
      <c r="BV54" s="41"/>
      <c r="BW54" s="41"/>
      <c r="BX54" s="41"/>
      <c r="BY54" s="41"/>
      <c r="BZ54" s="4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0"/>
      <c r="BM55" s="41"/>
      <c r="BN55" s="41"/>
      <c r="BO55" s="41"/>
      <c r="BP55" s="41"/>
      <c r="BQ55" s="41"/>
      <c r="BR55" s="41"/>
      <c r="BS55" s="41"/>
      <c r="BT55" s="41"/>
      <c r="BU55" s="41"/>
      <c r="BV55" s="41"/>
      <c r="BW55" s="41"/>
      <c r="BX55" s="41"/>
      <c r="BY55" s="41"/>
      <c r="BZ55" s="42"/>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40"/>
      <c r="BM56" s="41"/>
      <c r="BN56" s="41"/>
      <c r="BO56" s="41"/>
      <c r="BP56" s="41"/>
      <c r="BQ56" s="41"/>
      <c r="BR56" s="41"/>
      <c r="BS56" s="41"/>
      <c r="BT56" s="41"/>
      <c r="BU56" s="41"/>
      <c r="BV56" s="41"/>
      <c r="BW56" s="41"/>
      <c r="BX56" s="41"/>
      <c r="BY56" s="41"/>
      <c r="BZ56" s="42"/>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40"/>
      <c r="BM57" s="41"/>
      <c r="BN57" s="41"/>
      <c r="BO57" s="41"/>
      <c r="BP57" s="41"/>
      <c r="BQ57" s="41"/>
      <c r="BR57" s="41"/>
      <c r="BS57" s="41"/>
      <c r="BT57" s="41"/>
      <c r="BU57" s="41"/>
      <c r="BV57" s="41"/>
      <c r="BW57" s="41"/>
      <c r="BX57" s="41"/>
      <c r="BY57" s="41"/>
      <c r="BZ57" s="4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0"/>
      <c r="BM58" s="41"/>
      <c r="BN58" s="41"/>
      <c r="BO58" s="41"/>
      <c r="BP58" s="41"/>
      <c r="BQ58" s="41"/>
      <c r="BR58" s="41"/>
      <c r="BS58" s="41"/>
      <c r="BT58" s="41"/>
      <c r="BU58" s="41"/>
      <c r="BV58" s="41"/>
      <c r="BW58" s="41"/>
      <c r="BX58" s="41"/>
      <c r="BY58" s="41"/>
      <c r="BZ58" s="4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0"/>
      <c r="BM59" s="41"/>
      <c r="BN59" s="41"/>
      <c r="BO59" s="41"/>
      <c r="BP59" s="41"/>
      <c r="BQ59" s="41"/>
      <c r="BR59" s="41"/>
      <c r="BS59" s="41"/>
      <c r="BT59" s="41"/>
      <c r="BU59" s="41"/>
      <c r="BV59" s="41"/>
      <c r="BW59" s="41"/>
      <c r="BX59" s="41"/>
      <c r="BY59" s="41"/>
      <c r="BZ59" s="42"/>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40"/>
      <c r="BM60" s="41"/>
      <c r="BN60" s="41"/>
      <c r="BO60" s="41"/>
      <c r="BP60" s="41"/>
      <c r="BQ60" s="41"/>
      <c r="BR60" s="41"/>
      <c r="BS60" s="41"/>
      <c r="BT60" s="41"/>
      <c r="BU60" s="41"/>
      <c r="BV60" s="41"/>
      <c r="BW60" s="41"/>
      <c r="BX60" s="41"/>
      <c r="BY60" s="41"/>
      <c r="BZ60" s="42"/>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40"/>
      <c r="BM61" s="41"/>
      <c r="BN61" s="41"/>
      <c r="BO61" s="41"/>
      <c r="BP61" s="41"/>
      <c r="BQ61" s="41"/>
      <c r="BR61" s="41"/>
      <c r="BS61" s="41"/>
      <c r="BT61" s="41"/>
      <c r="BU61" s="41"/>
      <c r="BV61" s="41"/>
      <c r="BW61" s="41"/>
      <c r="BX61" s="41"/>
      <c r="BY61" s="41"/>
      <c r="BZ61" s="4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0"/>
      <c r="BM62" s="41"/>
      <c r="BN62" s="41"/>
      <c r="BO62" s="41"/>
      <c r="BP62" s="41"/>
      <c r="BQ62" s="41"/>
      <c r="BR62" s="41"/>
      <c r="BS62" s="41"/>
      <c r="BT62" s="41"/>
      <c r="BU62" s="41"/>
      <c r="BV62" s="41"/>
      <c r="BW62" s="41"/>
      <c r="BX62" s="41"/>
      <c r="BY62" s="41"/>
      <c r="BZ62" s="4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36</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0" t="s">
        <v>110</v>
      </c>
      <c r="BM66" s="41"/>
      <c r="BN66" s="41"/>
      <c r="BO66" s="41"/>
      <c r="BP66" s="41"/>
      <c r="BQ66" s="41"/>
      <c r="BR66" s="41"/>
      <c r="BS66" s="41"/>
      <c r="BT66" s="41"/>
      <c r="BU66" s="41"/>
      <c r="BV66" s="41"/>
      <c r="BW66" s="41"/>
      <c r="BX66" s="41"/>
      <c r="BY66" s="41"/>
      <c r="BZ66" s="4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0"/>
      <c r="BM67" s="41"/>
      <c r="BN67" s="41"/>
      <c r="BO67" s="41"/>
      <c r="BP67" s="41"/>
      <c r="BQ67" s="41"/>
      <c r="BR67" s="41"/>
      <c r="BS67" s="41"/>
      <c r="BT67" s="41"/>
      <c r="BU67" s="41"/>
      <c r="BV67" s="41"/>
      <c r="BW67" s="41"/>
      <c r="BX67" s="41"/>
      <c r="BY67" s="41"/>
      <c r="BZ67" s="4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0"/>
      <c r="BM68" s="41"/>
      <c r="BN68" s="41"/>
      <c r="BO68" s="41"/>
      <c r="BP68" s="41"/>
      <c r="BQ68" s="41"/>
      <c r="BR68" s="41"/>
      <c r="BS68" s="41"/>
      <c r="BT68" s="41"/>
      <c r="BU68" s="41"/>
      <c r="BV68" s="41"/>
      <c r="BW68" s="41"/>
      <c r="BX68" s="41"/>
      <c r="BY68" s="41"/>
      <c r="BZ68" s="4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0"/>
      <c r="BM69" s="41"/>
      <c r="BN69" s="41"/>
      <c r="BO69" s="41"/>
      <c r="BP69" s="41"/>
      <c r="BQ69" s="41"/>
      <c r="BR69" s="41"/>
      <c r="BS69" s="41"/>
      <c r="BT69" s="41"/>
      <c r="BU69" s="41"/>
      <c r="BV69" s="41"/>
      <c r="BW69" s="41"/>
      <c r="BX69" s="41"/>
      <c r="BY69" s="41"/>
      <c r="BZ69" s="4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0"/>
      <c r="BM70" s="41"/>
      <c r="BN70" s="41"/>
      <c r="BO70" s="41"/>
      <c r="BP70" s="41"/>
      <c r="BQ70" s="41"/>
      <c r="BR70" s="41"/>
      <c r="BS70" s="41"/>
      <c r="BT70" s="41"/>
      <c r="BU70" s="41"/>
      <c r="BV70" s="41"/>
      <c r="BW70" s="41"/>
      <c r="BX70" s="41"/>
      <c r="BY70" s="41"/>
      <c r="BZ70" s="4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0"/>
      <c r="BM71" s="41"/>
      <c r="BN71" s="41"/>
      <c r="BO71" s="41"/>
      <c r="BP71" s="41"/>
      <c r="BQ71" s="41"/>
      <c r="BR71" s="41"/>
      <c r="BS71" s="41"/>
      <c r="BT71" s="41"/>
      <c r="BU71" s="41"/>
      <c r="BV71" s="41"/>
      <c r="BW71" s="41"/>
      <c r="BX71" s="41"/>
      <c r="BY71" s="41"/>
      <c r="BZ71" s="4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0"/>
      <c r="BM72" s="41"/>
      <c r="BN72" s="41"/>
      <c r="BO72" s="41"/>
      <c r="BP72" s="41"/>
      <c r="BQ72" s="41"/>
      <c r="BR72" s="41"/>
      <c r="BS72" s="41"/>
      <c r="BT72" s="41"/>
      <c r="BU72" s="41"/>
      <c r="BV72" s="41"/>
      <c r="BW72" s="41"/>
      <c r="BX72" s="41"/>
      <c r="BY72" s="41"/>
      <c r="BZ72" s="4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0"/>
      <c r="BM73" s="41"/>
      <c r="BN73" s="41"/>
      <c r="BO73" s="41"/>
      <c r="BP73" s="41"/>
      <c r="BQ73" s="41"/>
      <c r="BR73" s="41"/>
      <c r="BS73" s="41"/>
      <c r="BT73" s="41"/>
      <c r="BU73" s="41"/>
      <c r="BV73" s="41"/>
      <c r="BW73" s="41"/>
      <c r="BX73" s="41"/>
      <c r="BY73" s="41"/>
      <c r="BZ73" s="4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0"/>
      <c r="BM74" s="41"/>
      <c r="BN74" s="41"/>
      <c r="BO74" s="41"/>
      <c r="BP74" s="41"/>
      <c r="BQ74" s="41"/>
      <c r="BR74" s="41"/>
      <c r="BS74" s="41"/>
      <c r="BT74" s="41"/>
      <c r="BU74" s="41"/>
      <c r="BV74" s="41"/>
      <c r="BW74" s="41"/>
      <c r="BX74" s="41"/>
      <c r="BY74" s="41"/>
      <c r="BZ74" s="4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0"/>
      <c r="BM75" s="41"/>
      <c r="BN75" s="41"/>
      <c r="BO75" s="41"/>
      <c r="BP75" s="41"/>
      <c r="BQ75" s="41"/>
      <c r="BR75" s="41"/>
      <c r="BS75" s="41"/>
      <c r="BT75" s="41"/>
      <c r="BU75" s="41"/>
      <c r="BV75" s="41"/>
      <c r="BW75" s="41"/>
      <c r="BX75" s="41"/>
      <c r="BY75" s="41"/>
      <c r="BZ75" s="4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0"/>
      <c r="BM76" s="41"/>
      <c r="BN76" s="41"/>
      <c r="BO76" s="41"/>
      <c r="BP76" s="41"/>
      <c r="BQ76" s="41"/>
      <c r="BR76" s="41"/>
      <c r="BS76" s="41"/>
      <c r="BT76" s="41"/>
      <c r="BU76" s="41"/>
      <c r="BV76" s="41"/>
      <c r="BW76" s="41"/>
      <c r="BX76" s="41"/>
      <c r="BY76" s="41"/>
      <c r="BZ76" s="4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0"/>
      <c r="BM77" s="41"/>
      <c r="BN77" s="41"/>
      <c r="BO77" s="41"/>
      <c r="BP77" s="41"/>
      <c r="BQ77" s="41"/>
      <c r="BR77" s="41"/>
      <c r="BS77" s="41"/>
      <c r="BT77" s="41"/>
      <c r="BU77" s="41"/>
      <c r="BV77" s="41"/>
      <c r="BW77" s="41"/>
      <c r="BX77" s="41"/>
      <c r="BY77" s="41"/>
      <c r="BZ77" s="4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0"/>
      <c r="BM78" s="41"/>
      <c r="BN78" s="41"/>
      <c r="BO78" s="41"/>
      <c r="BP78" s="41"/>
      <c r="BQ78" s="41"/>
      <c r="BR78" s="41"/>
      <c r="BS78" s="41"/>
      <c r="BT78" s="41"/>
      <c r="BU78" s="41"/>
      <c r="BV78" s="41"/>
      <c r="BW78" s="41"/>
      <c r="BX78" s="41"/>
      <c r="BY78" s="41"/>
      <c r="BZ78" s="42"/>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40"/>
      <c r="BM79" s="41"/>
      <c r="BN79" s="41"/>
      <c r="BO79" s="41"/>
      <c r="BP79" s="41"/>
      <c r="BQ79" s="41"/>
      <c r="BR79" s="41"/>
      <c r="BS79" s="41"/>
      <c r="BT79" s="41"/>
      <c r="BU79" s="41"/>
      <c r="BV79" s="41"/>
      <c r="BW79" s="41"/>
      <c r="BX79" s="41"/>
      <c r="BY79" s="41"/>
      <c r="BZ79" s="42"/>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40"/>
      <c r="BM80" s="41"/>
      <c r="BN80" s="41"/>
      <c r="BO80" s="41"/>
      <c r="BP80" s="41"/>
      <c r="BQ80" s="41"/>
      <c r="BR80" s="41"/>
      <c r="BS80" s="41"/>
      <c r="BT80" s="41"/>
      <c r="BU80" s="41"/>
      <c r="BV80" s="41"/>
      <c r="BW80" s="41"/>
      <c r="BX80" s="41"/>
      <c r="BY80" s="41"/>
      <c r="BZ80" s="4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0"/>
      <c r="BM81" s="41"/>
      <c r="BN81" s="41"/>
      <c r="BO81" s="41"/>
      <c r="BP81" s="41"/>
      <c r="BQ81" s="41"/>
      <c r="BR81" s="41"/>
      <c r="BS81" s="41"/>
      <c r="BT81" s="41"/>
      <c r="BU81" s="41"/>
      <c r="BV81" s="41"/>
      <c r="BW81" s="41"/>
      <c r="BX81" s="41"/>
      <c r="BY81" s="41"/>
      <c r="BZ81" s="4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3"/>
      <c r="BM82" s="44"/>
      <c r="BN82" s="44"/>
      <c r="BO82" s="44"/>
      <c r="BP82" s="44"/>
      <c r="BQ82" s="44"/>
      <c r="BR82" s="44"/>
      <c r="BS82" s="44"/>
      <c r="BT82" s="44"/>
      <c r="BU82" s="44"/>
      <c r="BV82" s="44"/>
      <c r="BW82" s="44"/>
      <c r="BX82" s="44"/>
      <c r="BY82" s="44"/>
      <c r="BZ82" s="45"/>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5</v>
      </c>
      <c r="G6" s="31">
        <f t="shared" si="3"/>
        <v>0</v>
      </c>
      <c r="H6" s="31" t="str">
        <f t="shared" si="3"/>
        <v>山口県　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9.9700000000000006</v>
      </c>
      <c r="P6" s="32">
        <f t="shared" si="3"/>
        <v>98.79</v>
      </c>
      <c r="Q6" s="32">
        <f t="shared" si="3"/>
        <v>2916</v>
      </c>
      <c r="R6" s="32">
        <f t="shared" si="3"/>
        <v>50630</v>
      </c>
      <c r="S6" s="32">
        <f t="shared" si="3"/>
        <v>698.31</v>
      </c>
      <c r="T6" s="32">
        <f t="shared" si="3"/>
        <v>72.5</v>
      </c>
      <c r="U6" s="32">
        <f t="shared" si="3"/>
        <v>5008</v>
      </c>
      <c r="V6" s="32">
        <f t="shared" si="3"/>
        <v>5.67</v>
      </c>
      <c r="W6" s="32">
        <f t="shared" si="3"/>
        <v>883.25</v>
      </c>
      <c r="X6" s="33">
        <f>IF(X7="",NA(),X7)</f>
        <v>79.47</v>
      </c>
      <c r="Y6" s="33">
        <f t="shared" ref="Y6:AG6" si="4">IF(Y7="",NA(),Y7)</f>
        <v>80.81</v>
      </c>
      <c r="Z6" s="33">
        <f t="shared" si="4"/>
        <v>83.12</v>
      </c>
      <c r="AA6" s="33">
        <f t="shared" si="4"/>
        <v>82.36</v>
      </c>
      <c r="AB6" s="33">
        <f t="shared" si="4"/>
        <v>81.400000000000006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1248.06</v>
      </c>
      <c r="BF6" s="33">
        <f t="shared" ref="BF6:BN6" si="7">IF(BF7="",NA(),BF7)</f>
        <v>1034.67</v>
      </c>
      <c r="BG6" s="33">
        <f t="shared" si="7"/>
        <v>981.77</v>
      </c>
      <c r="BH6" s="33">
        <f t="shared" si="7"/>
        <v>1064.9100000000001</v>
      </c>
      <c r="BI6" s="33">
        <f t="shared" si="7"/>
        <v>1005.34</v>
      </c>
      <c r="BJ6" s="33">
        <f t="shared" si="7"/>
        <v>1239.2</v>
      </c>
      <c r="BK6" s="33">
        <f t="shared" si="7"/>
        <v>1197.82</v>
      </c>
      <c r="BL6" s="33">
        <f t="shared" si="7"/>
        <v>1126.77</v>
      </c>
      <c r="BM6" s="33">
        <f t="shared" si="7"/>
        <v>1044.8</v>
      </c>
      <c r="BN6" s="33">
        <f t="shared" si="7"/>
        <v>1081.8</v>
      </c>
      <c r="BO6" s="32" t="str">
        <f>IF(BO7="","",IF(BO7="-","【-】","【"&amp;SUBSTITUTE(TEXT(BO7,"#,##0.00"),"-","△")&amp;"】"))</f>
        <v>【1,015.77】</v>
      </c>
      <c r="BP6" s="33">
        <f>IF(BP7="",NA(),BP7)</f>
        <v>41.18</v>
      </c>
      <c r="BQ6" s="33">
        <f t="shared" ref="BQ6:BY6" si="8">IF(BQ7="",NA(),BQ7)</f>
        <v>44.78</v>
      </c>
      <c r="BR6" s="33">
        <f t="shared" si="8"/>
        <v>35.49</v>
      </c>
      <c r="BS6" s="33">
        <f t="shared" si="8"/>
        <v>40.6</v>
      </c>
      <c r="BT6" s="33">
        <f t="shared" si="8"/>
        <v>42.14</v>
      </c>
      <c r="BU6" s="33">
        <f t="shared" si="8"/>
        <v>51.56</v>
      </c>
      <c r="BV6" s="33">
        <f t="shared" si="8"/>
        <v>51.03</v>
      </c>
      <c r="BW6" s="33">
        <f t="shared" si="8"/>
        <v>50.9</v>
      </c>
      <c r="BX6" s="33">
        <f t="shared" si="8"/>
        <v>50.82</v>
      </c>
      <c r="BY6" s="33">
        <f t="shared" si="8"/>
        <v>52.19</v>
      </c>
      <c r="BZ6" s="32" t="str">
        <f>IF(BZ7="","",IF(BZ7="-","【-】","【"&amp;SUBSTITUTE(TEXT(BZ7,"#,##0.00"),"-","△")&amp;"】"))</f>
        <v>【52.78】</v>
      </c>
      <c r="CA6" s="33">
        <f>IF(CA7="",NA(),CA7)</f>
        <v>399.72</v>
      </c>
      <c r="CB6" s="33">
        <f t="shared" ref="CB6:CJ6" si="9">IF(CB7="",NA(),CB7)</f>
        <v>407.96</v>
      </c>
      <c r="CC6" s="33">
        <f t="shared" si="9"/>
        <v>508.6</v>
      </c>
      <c r="CD6" s="33">
        <f t="shared" si="9"/>
        <v>416.64</v>
      </c>
      <c r="CE6" s="33">
        <f t="shared" si="9"/>
        <v>395.18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41.57</v>
      </c>
      <c r="CM6" s="33">
        <f t="shared" ref="CM6:CU6" si="10">IF(CM7="",NA(),CM7)</f>
        <v>41.63</v>
      </c>
      <c r="CN6" s="33">
        <f t="shared" si="10"/>
        <v>43.35</v>
      </c>
      <c r="CO6" s="33">
        <f t="shared" si="10"/>
        <v>39.520000000000003</v>
      </c>
      <c r="CP6" s="33">
        <f t="shared" si="10"/>
        <v>39.79</v>
      </c>
      <c r="CQ6" s="33">
        <f t="shared" si="10"/>
        <v>55.2</v>
      </c>
      <c r="CR6" s="33">
        <f t="shared" si="10"/>
        <v>54.74</v>
      </c>
      <c r="CS6" s="33">
        <f t="shared" si="10"/>
        <v>53.78</v>
      </c>
      <c r="CT6" s="33">
        <f t="shared" si="10"/>
        <v>53.24</v>
      </c>
      <c r="CU6" s="33">
        <f t="shared" si="10"/>
        <v>52.31</v>
      </c>
      <c r="CV6" s="32" t="str">
        <f>IF(CV7="","",IF(CV7="-","【-】","【"&amp;SUBSTITUTE(TEXT(CV7,"#,##0.00"),"-","△")&amp;"】"))</f>
        <v>【52.74】</v>
      </c>
      <c r="CW6" s="33">
        <f>IF(CW7="",NA(),CW7)</f>
        <v>76.37</v>
      </c>
      <c r="CX6" s="33">
        <f t="shared" ref="CX6:DF6" si="11">IF(CX7="",NA(),CX7)</f>
        <v>85.23</v>
      </c>
      <c r="CY6" s="33">
        <f t="shared" si="11"/>
        <v>86.16</v>
      </c>
      <c r="CZ6" s="33">
        <f t="shared" si="11"/>
        <v>87.83</v>
      </c>
      <c r="DA6" s="33">
        <f t="shared" si="11"/>
        <v>88.26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7.0000000000000007E-2</v>
      </c>
      <c r="EH6" s="33">
        <f t="shared" si="14"/>
        <v>0.05</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352047</v>
      </c>
      <c r="D7" s="35">
        <v>47</v>
      </c>
      <c r="E7" s="35">
        <v>17</v>
      </c>
      <c r="F7" s="35">
        <v>5</v>
      </c>
      <c r="G7" s="35">
        <v>0</v>
      </c>
      <c r="H7" s="35" t="s">
        <v>96</v>
      </c>
      <c r="I7" s="35" t="s">
        <v>97</v>
      </c>
      <c r="J7" s="35" t="s">
        <v>98</v>
      </c>
      <c r="K7" s="35" t="s">
        <v>99</v>
      </c>
      <c r="L7" s="35" t="s">
        <v>100</v>
      </c>
      <c r="M7" s="36" t="s">
        <v>101</v>
      </c>
      <c r="N7" s="36" t="s">
        <v>102</v>
      </c>
      <c r="O7" s="36">
        <v>9.9700000000000006</v>
      </c>
      <c r="P7" s="36">
        <v>98.79</v>
      </c>
      <c r="Q7" s="36">
        <v>2916</v>
      </c>
      <c r="R7" s="36">
        <v>50630</v>
      </c>
      <c r="S7" s="36">
        <v>698.31</v>
      </c>
      <c r="T7" s="36">
        <v>72.5</v>
      </c>
      <c r="U7" s="36">
        <v>5008</v>
      </c>
      <c r="V7" s="36">
        <v>5.67</v>
      </c>
      <c r="W7" s="36">
        <v>883.25</v>
      </c>
      <c r="X7" s="36">
        <v>79.47</v>
      </c>
      <c r="Y7" s="36">
        <v>80.81</v>
      </c>
      <c r="Z7" s="36">
        <v>83.12</v>
      </c>
      <c r="AA7" s="36">
        <v>82.36</v>
      </c>
      <c r="AB7" s="36">
        <v>81.400000000000006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1248.06</v>
      </c>
      <c r="BF7" s="36">
        <v>1034.67</v>
      </c>
      <c r="BG7" s="36">
        <v>981.77</v>
      </c>
      <c r="BH7" s="36">
        <v>1064.9100000000001</v>
      </c>
      <c r="BI7" s="36">
        <v>1005.34</v>
      </c>
      <c r="BJ7" s="36">
        <v>1239.2</v>
      </c>
      <c r="BK7" s="36">
        <v>1197.82</v>
      </c>
      <c r="BL7" s="36">
        <v>1126.77</v>
      </c>
      <c r="BM7" s="36">
        <v>1044.8</v>
      </c>
      <c r="BN7" s="36">
        <v>1081.8</v>
      </c>
      <c r="BO7" s="36">
        <v>1015.77</v>
      </c>
      <c r="BP7" s="36">
        <v>41.18</v>
      </c>
      <c r="BQ7" s="36">
        <v>44.78</v>
      </c>
      <c r="BR7" s="36">
        <v>35.49</v>
      </c>
      <c r="BS7" s="36">
        <v>40.6</v>
      </c>
      <c r="BT7" s="36">
        <v>42.14</v>
      </c>
      <c r="BU7" s="36">
        <v>51.56</v>
      </c>
      <c r="BV7" s="36">
        <v>51.03</v>
      </c>
      <c r="BW7" s="36">
        <v>50.9</v>
      </c>
      <c r="BX7" s="36">
        <v>50.82</v>
      </c>
      <c r="BY7" s="36">
        <v>52.19</v>
      </c>
      <c r="BZ7" s="36">
        <v>52.78</v>
      </c>
      <c r="CA7" s="36">
        <v>399.72</v>
      </c>
      <c r="CB7" s="36">
        <v>407.96</v>
      </c>
      <c r="CC7" s="36">
        <v>508.6</v>
      </c>
      <c r="CD7" s="36">
        <v>416.64</v>
      </c>
      <c r="CE7" s="36">
        <v>395.18</v>
      </c>
      <c r="CF7" s="36">
        <v>283.26</v>
      </c>
      <c r="CG7" s="36">
        <v>289.60000000000002</v>
      </c>
      <c r="CH7" s="36">
        <v>293.27</v>
      </c>
      <c r="CI7" s="36">
        <v>300.52</v>
      </c>
      <c r="CJ7" s="36">
        <v>296.14</v>
      </c>
      <c r="CK7" s="36">
        <v>289.81</v>
      </c>
      <c r="CL7" s="36">
        <v>41.57</v>
      </c>
      <c r="CM7" s="36">
        <v>41.63</v>
      </c>
      <c r="CN7" s="36">
        <v>43.35</v>
      </c>
      <c r="CO7" s="36">
        <v>39.520000000000003</v>
      </c>
      <c r="CP7" s="36">
        <v>39.79</v>
      </c>
      <c r="CQ7" s="36">
        <v>55.2</v>
      </c>
      <c r="CR7" s="36">
        <v>54.74</v>
      </c>
      <c r="CS7" s="36">
        <v>53.78</v>
      </c>
      <c r="CT7" s="36">
        <v>53.24</v>
      </c>
      <c r="CU7" s="36">
        <v>52.31</v>
      </c>
      <c r="CV7" s="36">
        <v>52.74</v>
      </c>
      <c r="CW7" s="36">
        <v>76.37</v>
      </c>
      <c r="CX7" s="36">
        <v>85.23</v>
      </c>
      <c r="CY7" s="36">
        <v>86.16</v>
      </c>
      <c r="CZ7" s="36">
        <v>87.83</v>
      </c>
      <c r="DA7" s="36">
        <v>88.26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7.0000000000000007E-2</v>
      </c>
      <c r="EH7" s="36">
        <v>0.05</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2017-02-20T06:20:18Z</cp:lastPrinted>
  <dcterms:created xsi:type="dcterms:W3CDTF">2017-02-08T03:14:29Z</dcterms:created>
  <dcterms:modified xsi:type="dcterms:W3CDTF">2017-02-23T00:09:36Z</dcterms:modified>
  <cp:category/>
</cp:coreProperties>
</file>