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Y:\下水道管理係\003　決算関係\H27決算統計\17_公営企業に係る「経営比較分析表」の分析等について\05_公表ファイル\"/>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<sst xmlns="http://schemas.openxmlformats.org/spreadsheetml/2006/main" count="221" uniqueCount="111">
  <si>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</si>
  <si>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</si>
  <si>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</si>
  <si>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</si>
  <si>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</si>
  <si>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</si>
  <si>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</si>
  <si>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</si>
  <si>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</si>
  <si>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</si>
  <si>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</si>
  <si>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</si>
  <si>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</si>
  <si>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</si>
  <si>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</si>
  <si>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</si>
  <si>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</si>
  <si>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</si>
  <si>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</si>
  <si>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</si>
  <si>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</si>
  <si>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</si>
  <si>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</si>
  <si>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</si>
  <si>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</si>
  <si>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</si>
  <si>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</si>
  <si>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</si>
  <si>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</si>
  <si>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</si>
  <si>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</si>
  <si>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</si>
  <si>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</si>
  <si>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</si>
  <si>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</si>
  <si>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</si>
  <si>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</si>
  <si>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</si>
  <si>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</si>
  <si>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</si>
  <si>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</si>
  <si>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</si>
  <si>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</si>
  <si>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</si>
  <si>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</si>
  <si>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</si>
  <si>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</si>
  <si>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</si>
  <si>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</si>
  <si>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</si>
  <si>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</si>
  <si>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</si>
  <si>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</si>
  <si>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</si>
  <si>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</si>
  <si>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</si>
  <si>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</si>
  <si>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</si>
  <si>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</si>
  <si>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</si>
  <si>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</si>
  <si>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</si>
  <si>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</si>
  <si>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</si>
  <si>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</si>
  <si>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</si>
  <si>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</si>
  <si>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</si>
  <si>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</si>
  <si>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</si>
  <si>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</si>
  <si>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</si>
  <si>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</si>
  <si>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</si>
  <si>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</si>
  <si>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</si>
  <si>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</si>
  <si>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</si>
  <si>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</si>
  <si>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</si>
  <si>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</si>
  <si>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</si>
  <si>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</si>
  <si>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</si>
  <si>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</si>
  <si>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</si>
  <si>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</si>
  <si>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</si>
  <si>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</si>
  <si>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</si>
  <si>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</si>
  <si>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</si>
  <si>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</si>
  <si>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</si>
  <si>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</si>
  <si>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</si>
  <si>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</si>
  <si>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</si>
  <si>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</si>
  <si>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漁業集落排水</t>
  </si>
  <si>
    <t>H1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</si>
  <si>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</si>
  <si>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</si>
  <si>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</si>
  <si>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</si>
  <si>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</si>
  <si>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</si>
  <si>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</si>
  <si>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供用開始から30年を経過している処理施設については、過去に大規模な更新改良を行っている。供用開始からある程度経過した処理施設については、計画的な分解整備等により延命化を図っている。
　管渠については、更新改良を行っていないが必要に応じて調査を行っていく予定である。</t>
    <rPh sb="1" eb="3">
      <t>キョウヨウ</t>
    </rPh>
    <rPh sb="3" eb="5">
      <t>カイシ</t>
    </rPh>
    <rPh sb="9" eb="10">
      <t>ネン</t>
    </rPh>
    <rPh sb="11" eb="13">
      <t>ケイカ</t>
    </rPh>
    <rPh sb="17" eb="19">
      <t>ショリ</t>
    </rPh>
    <rPh sb="19" eb="21">
      <t>シセツ</t>
    </rPh>
    <rPh sb="27" eb="29">
      <t>カコ</t>
    </rPh>
    <rPh sb="30" eb="33">
      <t>ダイキボ</t>
    </rPh>
    <rPh sb="34" eb="36">
      <t>コウシン</t>
    </rPh>
    <rPh sb="36" eb="38">
      <t>カイリョウ</t>
    </rPh>
    <rPh sb="39" eb="40">
      <t>オコナ</t>
    </rPh>
    <rPh sb="45" eb="47">
      <t>キョウヨウ</t>
    </rPh>
    <rPh sb="47" eb="49">
      <t>カイシ</t>
    </rPh>
    <rPh sb="53" eb="55">
      <t>テイド</t>
    </rPh>
    <rPh sb="55" eb="57">
      <t>ケイカ</t>
    </rPh>
    <rPh sb="59" eb="61">
      <t>ショリ</t>
    </rPh>
    <rPh sb="61" eb="63">
      <t>シセツ</t>
    </rPh>
    <rPh sb="69" eb="72">
      <t>ケイカクテキ</t>
    </rPh>
    <rPh sb="73" eb="75">
      <t>ブンカイ</t>
    </rPh>
    <rPh sb="75" eb="78">
      <t>セイビトウ</t>
    </rPh>
    <rPh sb="81" eb="83">
      <t>エンメイ</t>
    </rPh>
    <rPh sb="83" eb="84">
      <t>カ</t>
    </rPh>
    <rPh sb="85" eb="86">
      <t>ハカ</t>
    </rPh>
    <rPh sb="93" eb="94">
      <t>カン</t>
    </rPh>
    <rPh sb="94" eb="95">
      <t>キョ</t>
    </rPh>
    <rPh sb="101" eb="103">
      <t>コウシン</t>
    </rPh>
    <rPh sb="103" eb="105">
      <t>カイリョウ</t>
    </rPh>
    <rPh sb="106" eb="107">
      <t>オコナ</t>
    </rPh>
    <rPh sb="113" eb="115">
      <t>ヒツヨウ</t>
    </rPh>
    <rPh sb="116" eb="117">
      <t>オウ</t>
    </rPh>
    <rPh sb="119" eb="121">
      <t>チョウサ</t>
    </rPh>
    <rPh sb="122" eb="123">
      <t>オコナ</t>
    </rPh>
    <rPh sb="127" eb="129">
      <t>ヨテイ</t>
    </rPh>
    <phoneticPr fontId="4"/>
  </si>
  <si>
    <t>　経営成績の明確化などを図るため平成30年4月からの地方公営企業法の適用に向けて準備を進めている。
　しかしながら、経費回収率が50%を満たないことや人口減少などを考慮すると使用料改定だけでは経営状況は上向きにならないと推察される。
　汚水処理原価の改善を図ることからも、接続可能な処理区については統合を進め、効率的な汚水処理を行う検討にも取り組んでいく必要がある。
　また、使用料を他事業と統一したことから、地方公営企業法の適用に併せ、会計処理を一本化した後、一つの下水道事業として経営戦略及び使用料の見直しに取り組んでいく予定である。</t>
    <rPh sb="16" eb="18">
      <t>ヘイセイ</t>
    </rPh>
    <rPh sb="20" eb="21">
      <t>ネン</t>
    </rPh>
    <rPh sb="22" eb="23">
      <t>ガツ</t>
    </rPh>
    <rPh sb="229" eb="230">
      <t>ノチ</t>
    </rPh>
    <rPh sb="242" eb="244">
      <t>ケイエイ</t>
    </rPh>
    <rPh sb="244" eb="246">
      <t>センリャク</t>
    </rPh>
    <rPh sb="246" eb="247">
      <t>オヨ</t>
    </rPh>
    <phoneticPr fontId="4"/>
  </si>
  <si>
    <t>　萩市の漁業集落排水事業は、昭和59年に供用開始、その後8処理区を順次供用開始している。
供用開始した8処理区のうち1処理区が現在も整備中である。なお、平成25年に特定環境保全公共下水道と隣接している1処理区を統合している。
　市内の下水道使用料を平成23年10月と平成26年1月に段階的に統一を図った。
　収益的収支比率は汚泥の減量化等の取組の成果もあり90%程度で推移しているが、施設利用率については人口減少等により近年は減少傾向となっている。
　汚水処理原価については、処理施設機器の突発的な修繕の有無によって変動している。
　企業債残高対事業規模比率は、700％程度を推移しているが、平成26年度以降は類似団体平均に変動があったため大きく上回る結果となっている。
　水洗化率については、類似団体平均値や全国平均より高い数値を示しているが、後継者不足等で伸び悩んでいる。なお、平成27年度については新たに供用開始を1処理区したことから一時的に大幅減少となった。</t>
    <rPh sb="1" eb="3">
      <t>ハギシ</t>
    </rPh>
    <rPh sb="4" eb="6">
      <t>ギョギョウ</t>
    </rPh>
    <rPh sb="6" eb="8">
      <t>シュウラク</t>
    </rPh>
    <rPh sb="8" eb="10">
      <t>ハイスイ</t>
    </rPh>
    <rPh sb="10" eb="12">
      <t>ジギョウ</t>
    </rPh>
    <rPh sb="14" eb="16">
      <t>ショウワ</t>
    </rPh>
    <rPh sb="18" eb="19">
      <t>ネン</t>
    </rPh>
    <rPh sb="20" eb="22">
      <t>キョウヨウ</t>
    </rPh>
    <rPh sb="22" eb="24">
      <t>カイシ</t>
    </rPh>
    <rPh sb="27" eb="28">
      <t>ゴ</t>
    </rPh>
    <rPh sb="29" eb="31">
      <t>ショリ</t>
    </rPh>
    <rPh sb="31" eb="32">
      <t>ク</t>
    </rPh>
    <rPh sb="33" eb="35">
      <t>ジュンジ</t>
    </rPh>
    <rPh sb="35" eb="37">
      <t>キョウヨウ</t>
    </rPh>
    <rPh sb="37" eb="39">
      <t>カイシ</t>
    </rPh>
    <rPh sb="45" eb="47">
      <t>キョウヨウ</t>
    </rPh>
    <rPh sb="47" eb="49">
      <t>カイシ</t>
    </rPh>
    <rPh sb="52" eb="54">
      <t>ショリ</t>
    </rPh>
    <rPh sb="54" eb="55">
      <t>ク</t>
    </rPh>
    <rPh sb="59" eb="61">
      <t>ショリ</t>
    </rPh>
    <rPh sb="61" eb="62">
      <t>ク</t>
    </rPh>
    <rPh sb="63" eb="65">
      <t>ゲンザイ</t>
    </rPh>
    <rPh sb="66" eb="69">
      <t>セイビチュウ</t>
    </rPh>
    <rPh sb="76" eb="78">
      <t>ヘイセイ</t>
    </rPh>
    <rPh sb="80" eb="81">
      <t>ネン</t>
    </rPh>
    <rPh sb="82" eb="84">
      <t>トクテイ</t>
    </rPh>
    <rPh sb="84" eb="86">
      <t>カンキョウ</t>
    </rPh>
    <rPh sb="86" eb="88">
      <t>ホゼン</t>
    </rPh>
    <rPh sb="88" eb="90">
      <t>コウキョウ</t>
    </rPh>
    <rPh sb="90" eb="93">
      <t>ゲスイドウ</t>
    </rPh>
    <rPh sb="94" eb="96">
      <t>リンセツ</t>
    </rPh>
    <rPh sb="101" eb="103">
      <t>ショリ</t>
    </rPh>
    <rPh sb="103" eb="104">
      <t>ク</t>
    </rPh>
    <rPh sb="105" eb="107">
      <t>トウゴウ</t>
    </rPh>
    <rPh sb="148" eb="149">
      <t>ハカ</t>
    </rPh>
    <rPh sb="154" eb="157">
      <t>シュウエキテキ</t>
    </rPh>
    <rPh sb="157" eb="159">
      <t>シュウシ</t>
    </rPh>
    <rPh sb="159" eb="161">
      <t>ヒリツ</t>
    </rPh>
    <rPh sb="162" eb="164">
      <t>オデイ</t>
    </rPh>
    <rPh sb="165" eb="168">
      <t>ゲンリョウカ</t>
    </rPh>
    <rPh sb="168" eb="169">
      <t>トウ</t>
    </rPh>
    <rPh sb="170" eb="172">
      <t>トリクミ</t>
    </rPh>
    <rPh sb="173" eb="175">
      <t>セイカ</t>
    </rPh>
    <rPh sb="181" eb="183">
      <t>テイド</t>
    </rPh>
    <rPh sb="184" eb="186">
      <t>スイイ</t>
    </rPh>
    <rPh sb="202" eb="204">
      <t>ジンコウ</t>
    </rPh>
    <rPh sb="204" eb="206">
      <t>ゲンショウ</t>
    </rPh>
    <rPh sb="206" eb="207">
      <t>トウ</t>
    </rPh>
    <rPh sb="210" eb="212">
      <t>キンネン</t>
    </rPh>
    <rPh sb="213" eb="215">
      <t>ゲンショウ</t>
    </rPh>
    <rPh sb="215" eb="217">
      <t>ケイコウ</t>
    </rPh>
    <rPh sb="226" eb="228">
      <t>オスイ</t>
    </rPh>
    <rPh sb="228" eb="230">
      <t>ショリ</t>
    </rPh>
    <rPh sb="230" eb="232">
      <t>ゲンカ</t>
    </rPh>
    <rPh sb="238" eb="240">
      <t>ショリ</t>
    </rPh>
    <rPh sb="240" eb="242">
      <t>シセツ</t>
    </rPh>
    <rPh sb="242" eb="244">
      <t>キキ</t>
    </rPh>
    <rPh sb="245" eb="248">
      <t>トッパツテキ</t>
    </rPh>
    <rPh sb="249" eb="251">
      <t>シュウゼン</t>
    </rPh>
    <rPh sb="252" eb="254">
      <t>ウム</t>
    </rPh>
    <rPh sb="258" eb="260">
      <t>ヘンドウ</t>
    </rPh>
    <rPh sb="267" eb="269">
      <t>キギョウ</t>
    </rPh>
    <rPh sb="269" eb="270">
      <t>サイ</t>
    </rPh>
    <rPh sb="270" eb="272">
      <t>ザンダカ</t>
    </rPh>
    <rPh sb="272" eb="273">
      <t>タイ</t>
    </rPh>
    <rPh sb="273" eb="275">
      <t>ジギョウ</t>
    </rPh>
    <rPh sb="275" eb="277">
      <t>キボ</t>
    </rPh>
    <rPh sb="277" eb="279">
      <t>ヒリツ</t>
    </rPh>
    <rPh sb="285" eb="287">
      <t>テイド</t>
    </rPh>
    <rPh sb="288" eb="290">
      <t>スイイ</t>
    </rPh>
    <rPh sb="296" eb="298">
      <t>ヘイセイ</t>
    </rPh>
    <rPh sb="300" eb="302">
      <t>ネンド</t>
    </rPh>
    <rPh sb="302" eb="304">
      <t>イコウ</t>
    </rPh>
    <rPh sb="305" eb="307">
      <t>ルイジ</t>
    </rPh>
    <rPh sb="307" eb="309">
      <t>ダンタイ</t>
    </rPh>
    <rPh sb="309" eb="311">
      <t>ヘイキン</t>
    </rPh>
    <rPh sb="312" eb="314">
      <t>ヘンドウ</t>
    </rPh>
    <rPh sb="320" eb="321">
      <t>オオ</t>
    </rPh>
    <rPh sb="323" eb="325">
      <t>ウワマワ</t>
    </rPh>
    <rPh sb="326" eb="328">
      <t>ケッカ</t>
    </rPh>
    <rPh sb="337" eb="340">
      <t>スイセンカ</t>
    </rPh>
    <rPh sb="340" eb="341">
      <t>リツ</t>
    </rPh>
    <rPh sb="347" eb="349">
      <t>ルイジ</t>
    </rPh>
    <rPh sb="349" eb="351">
      <t>ダンタイ</t>
    </rPh>
    <rPh sb="351" eb="353">
      <t>ヘイキン</t>
    </rPh>
    <rPh sb="353" eb="354">
      <t>チ</t>
    </rPh>
    <rPh sb="355" eb="357">
      <t>ゼンコク</t>
    </rPh>
    <rPh sb="357" eb="359">
      <t>ヘイキン</t>
    </rPh>
    <rPh sb="361" eb="362">
      <t>タカ</t>
    </rPh>
    <rPh sb="363" eb="365">
      <t>スウチ</t>
    </rPh>
    <rPh sb="366" eb="367">
      <t>シメ</t>
    </rPh>
    <rPh sb="373" eb="376">
      <t>コウケイシャ</t>
    </rPh>
    <rPh sb="376" eb="379">
      <t>フソクトウ</t>
    </rPh>
    <rPh sb="380" eb="381">
      <t>ノ</t>
    </rPh>
    <rPh sb="382" eb="383">
      <t>ナヤ</t>
    </rPh>
    <rPh sb="391" eb="393">
      <t>ヘイセイ</t>
    </rPh>
    <rPh sb="395" eb="397">
      <t>ネンド</t>
    </rPh>
    <rPh sb="402" eb="403">
      <t>アラ</t>
    </rPh>
    <rPh sb="405" eb="407">
      <t>キョウヨウ</t>
    </rPh>
    <rPh sb="407" eb="409">
      <t>カイシ</t>
    </rPh>
    <rPh sb="411" eb="413">
      <t>ショリ</t>
    </rPh>
    <rPh sb="413" eb="414">
      <t>ク</t>
    </rPh>
    <rPh sb="420" eb="423">
      <t>イチジテキ</t>
    </rPh>
    <rPh sb="424" eb="426">
      <t>オオハバ</t>
    </rPh>
    <rPh sb="426" eb="428">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</si>
</sst>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6" fontId="15" fillId="0" borderId="0" applyFont="0" applyFill="0" applyBorder="0" applyAlignment="0" applyProtection="0"/>
    <xf numFmtId="0" fontId="16" fillId="0" borderId="0">
      <alignment vertical="center"/>
    </xf>
    <xf numFmtId="0" fontId="15" fillId="0" borderId="0"/>
    <xf numFmtId="0" fontId="16" fillId="0" borderId="0">
      <alignment vertical="center"/>
    </xf>
    <xf numFmtId="0" fontId="1" fillId="0" borderId="0">
      <alignment vertical="center"/>
    </xf>
    <xf numFmtId="0" fontId="15" fillId="0" borderId="0"/>
    <xf numFmtId="0" fontId="17" fillId="0" borderId="0"/>
    <xf numFmtId="0" fontId="18" fillId="0" borderId="0">
      <alignment vertical="center"/>
    </xf>
    <xf numFmtId="0" fontId="12" fillId="0" borderId="0">
      <alignment vertical="center"/>
    </xf>
    <xf numFmtId="0" fontId="15" fillId="0" borderId="0">
      <alignment vertical="center"/>
    </xf>
    <xf numFmtId="0" fontId="15" fillId="0" borderId="0"/>
    <xf numFmtId="0" fontId="16" fillId="0" borderId="0">
      <alignment vertical="center"/>
    </xf>
    <xf numFmtId="0" fontId="17" fillId="0" borderId="0"/>
    <xf numFmtId="0" fontId="19" fillId="0" borderId="0">
      <alignment vertical="center"/>
    </xf>
    <xf numFmtId="0" fontId="20"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39-4803-81C1-0F781F198E3F}"/>
            </c:ext>
          </c:extLst>
        </c:ser>
        <c:dLbls>
          <c:showLegendKey val="0"/>
          <c:showVal val="0"/>
          <c:showCatName val="0"/>
          <c:showSerName val="0"/>
          <c:showPercent val="0"/>
          <c:showBubbleSize val="0"/>
        </c:dLbls>
        <c:gapWidth val="150"/>
        <c:axId val="148808832"/>
        <c:axId val="1488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c:v>0</c:v>
                </c:pt>
                <c:pt idx="4">
                  <c:v>0</c:v>
                </c:pt>
              </c:numCache>
            </c:numRef>
          </c:val>
          <c:smooth val="0"/>
          <c:extLst>
            <c:ext xmlns:c16="http://schemas.microsoft.com/office/drawing/2014/chart" uri="{C3380CC4-5D6E-409C-BE32-E72D297353CC}">
              <c16:uniqueId val="{00000001-F939-4803-81C1-0F781F198E3F}"/>
            </c:ext>
          </c:extLst>
        </c:ser>
        <c:dLbls>
          <c:showLegendKey val="0"/>
          <c:showVal val="0"/>
          <c:showCatName val="0"/>
          <c:showSerName val="0"/>
          <c:showPercent val="0"/>
          <c:showBubbleSize val="0"/>
        </c:dLbls>
        <c:marker val="1"/>
        <c:smooth val="0"/>
        <c:axId val="148808832"/>
        <c:axId val="148810752"/>
      </c:lineChart>
      <c:dateAx>
        <c:axId val="148808832"/>
        <c:scaling>
          <c:orientation val="minMax"/>
        </c:scaling>
        <c:delete val="1"/>
        <c:axPos val="b"/>
        <c:numFmt formatCode="ge" sourceLinked="1"/>
        <c:majorTickMark val="none"/>
        <c:minorTickMark val="none"/>
        <c:tickLblPos val="none"/>
        <c:crossAx val="148810752"/>
        <c:crosses val="autoZero"/>
        <c:auto val="1"/>
        <c:lblOffset val="100"/>
        <c:baseTimeUnit val="years"/>
      </c:dateAx>
      <c:valAx>
        <c:axId val="1488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c:v>
                </c:pt>
                <c:pt idx="1">
                  <c:v>37.93</c:v>
                </c:pt>
                <c:pt idx="2">
                  <c:v>38.770000000000003</c:v>
                </c:pt>
                <c:pt idx="3">
                  <c:v>35.32</c:v>
                </c:pt>
                <c:pt idx="4">
                  <c:v>30.85</c:v>
                </c:pt>
              </c:numCache>
            </c:numRef>
          </c:val>
          <c:extLst>
            <c:ext xmlns:c16="http://schemas.microsoft.com/office/drawing/2014/chart" uri="{C3380CC4-5D6E-409C-BE32-E72D297353CC}">
              <c16:uniqueId val="{00000000-5340-46E2-9BF4-128A14D3BAB3}"/>
            </c:ext>
          </c:extLst>
        </c:ser>
        <c:dLbls>
          <c:showLegendKey val="0"/>
          <c:showVal val="0"/>
          <c:showCatName val="0"/>
          <c:showSerName val="0"/>
          <c:showPercent val="0"/>
          <c:showBubbleSize val="0"/>
        </c:dLbls>
        <c:gapWidth val="150"/>
        <c:axId val="150452480"/>
        <c:axId val="1504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38.36</c:v>
                </c:pt>
                <c:pt idx="4">
                  <c:v>37.51</c:v>
                </c:pt>
              </c:numCache>
            </c:numRef>
          </c:val>
          <c:smooth val="0"/>
          <c:extLst>
            <c:ext xmlns:c16="http://schemas.microsoft.com/office/drawing/2014/chart" uri="{C3380CC4-5D6E-409C-BE32-E72D297353CC}">
              <c16:uniqueId val="{00000001-5340-46E2-9BF4-128A14D3BAB3}"/>
            </c:ext>
          </c:extLst>
        </c:ser>
        <c:dLbls>
          <c:showLegendKey val="0"/>
          <c:showVal val="0"/>
          <c:showCatName val="0"/>
          <c:showSerName val="0"/>
          <c:showPercent val="0"/>
          <c:showBubbleSize val="0"/>
        </c:dLbls>
        <c:marker val="1"/>
        <c:smooth val="0"/>
        <c:axId val="150452480"/>
        <c:axId val="150471040"/>
      </c:lineChart>
      <c:dateAx>
        <c:axId val="150452480"/>
        <c:scaling>
          <c:orientation val="minMax"/>
        </c:scaling>
        <c:delete val="1"/>
        <c:axPos val="b"/>
        <c:numFmt formatCode="ge" sourceLinked="1"/>
        <c:majorTickMark val="none"/>
        <c:minorTickMark val="none"/>
        <c:tickLblPos val="none"/>
        <c:crossAx val="150471040"/>
        <c:crosses val="autoZero"/>
        <c:auto val="1"/>
        <c:lblOffset val="100"/>
        <c:baseTimeUnit val="years"/>
      </c:dateAx>
      <c:valAx>
        <c:axId val="1504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85.52</c:v>
                </c:pt>
                <c:pt idx="1">
                  <c:v>87.36</c:v>
                </c:pt>
                <c:pt idx="2">
                  <c:v>88.04</c:v>
                </c:pt>
                <c:pt idx="3">
                  <c:v>88.33</c:v>
                </c:pt>
                <c:pt idx="4">
                  <c:v>79.36</c:v>
                </c:pt>
              </c:numCache>
            </c:numRef>
          </c:val>
          <c:extLst>
            <c:ext xmlns:c16="http://schemas.microsoft.com/office/drawing/2014/chart" uri="{C3380CC4-5D6E-409C-BE32-E72D297353CC}">
              <c16:uniqueId val="{00000000-A5AD-4741-B0D2-FDFB7FDA0995}"/>
            </c:ext>
          </c:extLst>
        </c:ser>
        <c:dLbls>
          <c:showLegendKey val="0"/>
          <c:showVal val="0"/>
          <c:showCatName val="0"/>
          <c:showSerName val="0"/>
          <c:showPercent val="0"/>
          <c:showBubbleSize val="0"/>
        </c:dLbls>
        <c:gapWidth val="150"/>
        <c:axId val="150493056"/>
        <c:axId val="1504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81.819999999999993</c:v>
                </c:pt>
                <c:pt idx="4">
                  <c:v>81.63</c:v>
                </c:pt>
              </c:numCache>
            </c:numRef>
          </c:val>
          <c:smooth val="0"/>
          <c:extLst>
            <c:ext xmlns:c16="http://schemas.microsoft.com/office/drawing/2014/chart" uri="{C3380CC4-5D6E-409C-BE32-E72D297353CC}">
              <c16:uniqueId val="{00000001-A5AD-4741-B0D2-FDFB7FDA0995}"/>
            </c:ext>
          </c:extLst>
        </c:ser>
        <c:dLbls>
          <c:showLegendKey val="0"/>
          <c:showVal val="0"/>
          <c:showCatName val="0"/>
          <c:showSerName val="0"/>
          <c:showPercent val="0"/>
          <c:showBubbleSize val="0"/>
        </c:dLbls>
        <c:marker val="1"/>
        <c:smooth val="0"/>
        <c:axId val="150493056"/>
        <c:axId val="150499328"/>
      </c:lineChart>
      <c:dateAx>
        <c:axId val="150493056"/>
        <c:scaling>
          <c:orientation val="minMax"/>
        </c:scaling>
        <c:delete val="1"/>
        <c:axPos val="b"/>
        <c:numFmt formatCode="ge" sourceLinked="1"/>
        <c:majorTickMark val="none"/>
        <c:minorTickMark val="none"/>
        <c:tickLblPos val="none"/>
        <c:crossAx val="150499328"/>
        <c:crosses val="autoZero"/>
        <c:auto val="1"/>
        <c:lblOffset val="100"/>
        <c:baseTimeUnit val="years"/>
      </c:dateAx>
      <c:valAx>
        <c:axId val="1504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86.88</c:v>
                </c:pt>
                <c:pt idx="1">
                  <c:v>89.8</c:v>
                </c:pt>
                <c:pt idx="2">
                  <c:v>88.68</c:v>
                </c:pt>
                <c:pt idx="3">
                  <c:v>89.24</c:v>
                </c:pt>
                <c:pt idx="4">
                  <c:v>87.37</c:v>
                </c:pt>
              </c:numCache>
            </c:numRef>
          </c:val>
          <c:extLst>
            <c:ext xmlns:c16="http://schemas.microsoft.com/office/drawing/2014/chart" uri="{C3380CC4-5D6E-409C-BE32-E72D297353CC}">
              <c16:uniqueId val="{00000000-DB5D-48D4-8FFE-5597612EA969}"/>
            </c:ext>
          </c:extLst>
        </c:ser>
        <c:dLbls>
          <c:showLegendKey val="0"/>
          <c:showVal val="0"/>
          <c:showCatName val="0"/>
          <c:showSerName val="0"/>
          <c:showPercent val="0"/>
          <c:showBubbleSize val="0"/>
        </c:dLbls>
        <c:gapWidth val="150"/>
        <c:axId val="148828928"/>
        <c:axId val="1488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5D-48D4-8FFE-5597612EA969}"/>
            </c:ext>
          </c:extLst>
        </c:ser>
        <c:dLbls>
          <c:showLegendKey val="0"/>
          <c:showVal val="0"/>
          <c:showCatName val="0"/>
          <c:showSerName val="0"/>
          <c:showPercent val="0"/>
          <c:showBubbleSize val="0"/>
        </c:dLbls>
        <c:marker val="1"/>
        <c:smooth val="0"/>
        <c:axId val="148828928"/>
        <c:axId val="148830848"/>
      </c:lineChart>
      <c:dateAx>
        <c:axId val="148828928"/>
        <c:scaling>
          <c:orientation val="minMax"/>
        </c:scaling>
        <c:delete val="1"/>
        <c:axPos val="b"/>
        <c:numFmt formatCode="ge" sourceLinked="1"/>
        <c:majorTickMark val="none"/>
        <c:minorTickMark val="none"/>
        <c:tickLblPos val="none"/>
        <c:crossAx val="148830848"/>
        <c:crosses val="autoZero"/>
        <c:auto val="1"/>
        <c:lblOffset val="100"/>
        <c:baseTimeUnit val="years"/>
      </c:dateAx>
      <c:valAx>
        <c:axId val="1488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0B-496C-BD1C-B1F5C24FD2ED}"/>
            </c:ext>
          </c:extLst>
        </c:ser>
        <c:dLbls>
          <c:showLegendKey val="0"/>
          <c:showVal val="0"/>
          <c:showCatName val="0"/>
          <c:showSerName val="0"/>
          <c:showPercent val="0"/>
          <c:showBubbleSize val="0"/>
        </c:dLbls>
        <c:gapWidth val="150"/>
        <c:axId val="148869504"/>
        <c:axId val="1488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0B-496C-BD1C-B1F5C24FD2ED}"/>
            </c:ext>
          </c:extLst>
        </c:ser>
        <c:dLbls>
          <c:showLegendKey val="0"/>
          <c:showVal val="0"/>
          <c:showCatName val="0"/>
          <c:showSerName val="0"/>
          <c:showPercent val="0"/>
          <c:showBubbleSize val="0"/>
        </c:dLbls>
        <c:marker val="1"/>
        <c:smooth val="0"/>
        <c:axId val="148869504"/>
        <c:axId val="148871424"/>
      </c:lineChart>
      <c:dateAx>
        <c:axId val="148869504"/>
        <c:scaling>
          <c:orientation val="minMax"/>
        </c:scaling>
        <c:delete val="1"/>
        <c:axPos val="b"/>
        <c:numFmt formatCode="ge" sourceLinked="1"/>
        <c:majorTickMark val="none"/>
        <c:minorTickMark val="none"/>
        <c:tickLblPos val="none"/>
        <c:crossAx val="148871424"/>
        <c:crosses val="autoZero"/>
        <c:auto val="1"/>
        <c:lblOffset val="100"/>
        <c:baseTimeUnit val="years"/>
      </c:dateAx>
      <c:valAx>
        <c:axId val="1488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95-403E-87E8-73BE3E2AA782}"/>
            </c:ext>
          </c:extLst>
        </c:ser>
        <c:dLbls>
          <c:showLegendKey val="0"/>
          <c:showVal val="0"/>
          <c:showCatName val="0"/>
          <c:showSerName val="0"/>
          <c:showPercent val="0"/>
          <c:showBubbleSize val="0"/>
        </c:dLbls>
        <c:gapWidth val="150"/>
        <c:axId val="149037056"/>
        <c:axId val="1490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95-403E-87E8-73BE3E2AA782}"/>
            </c:ext>
          </c:extLst>
        </c:ser>
        <c:dLbls>
          <c:showLegendKey val="0"/>
          <c:showVal val="0"/>
          <c:showCatName val="0"/>
          <c:showSerName val="0"/>
          <c:showPercent val="0"/>
          <c:showBubbleSize val="0"/>
        </c:dLbls>
        <c:marker val="1"/>
        <c:smooth val="0"/>
        <c:axId val="149037056"/>
        <c:axId val="149038976"/>
      </c:lineChart>
      <c:dateAx>
        <c:axId val="149037056"/>
        <c:scaling>
          <c:orientation val="minMax"/>
        </c:scaling>
        <c:delete val="1"/>
        <c:axPos val="b"/>
        <c:numFmt formatCode="ge" sourceLinked="1"/>
        <c:majorTickMark val="none"/>
        <c:minorTickMark val="none"/>
        <c:tickLblPos val="none"/>
        <c:crossAx val="149038976"/>
        <c:crosses val="autoZero"/>
        <c:auto val="1"/>
        <c:lblOffset val="100"/>
        <c:baseTimeUnit val="years"/>
      </c:dateAx>
      <c:valAx>
        <c:axId val="1490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72-4105-922F-4C7C703E3285}"/>
            </c:ext>
          </c:extLst>
        </c:ser>
        <c:dLbls>
          <c:showLegendKey val="0"/>
          <c:showVal val="0"/>
          <c:showCatName val="0"/>
          <c:showSerName val="0"/>
          <c:showPercent val="0"/>
          <c:showBubbleSize val="0"/>
        </c:dLbls>
        <c:gapWidth val="150"/>
        <c:axId val="149086208"/>
        <c:axId val="1490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72-4105-922F-4C7C703E3285}"/>
            </c:ext>
          </c:extLst>
        </c:ser>
        <c:dLbls>
          <c:showLegendKey val="0"/>
          <c:showVal val="0"/>
          <c:showCatName val="0"/>
          <c:showSerName val="0"/>
          <c:showPercent val="0"/>
          <c:showBubbleSize val="0"/>
        </c:dLbls>
        <c:marker val="1"/>
        <c:smooth val="0"/>
        <c:axId val="149086208"/>
        <c:axId val="149088128"/>
      </c:lineChart>
      <c:dateAx>
        <c:axId val="149086208"/>
        <c:scaling>
          <c:orientation val="minMax"/>
        </c:scaling>
        <c:delete val="1"/>
        <c:axPos val="b"/>
        <c:numFmt formatCode="ge" sourceLinked="1"/>
        <c:majorTickMark val="none"/>
        <c:minorTickMark val="none"/>
        <c:tickLblPos val="none"/>
        <c:crossAx val="149088128"/>
        <c:crosses val="autoZero"/>
        <c:auto val="1"/>
        <c:lblOffset val="100"/>
        <c:baseTimeUnit val="years"/>
      </c:dateAx>
      <c:valAx>
        <c:axId val="1490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1D-494B-A16E-03974B8F7DCA}"/>
            </c:ext>
          </c:extLst>
        </c:ser>
        <c:dLbls>
          <c:showLegendKey val="0"/>
          <c:showVal val="0"/>
          <c:showCatName val="0"/>
          <c:showSerName val="0"/>
          <c:showPercent val="0"/>
          <c:showBubbleSize val="0"/>
        </c:dLbls>
        <c:gapWidth val="150"/>
        <c:axId val="150150528"/>
        <c:axId val="15016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1D-494B-A16E-03974B8F7DCA}"/>
            </c:ext>
          </c:extLst>
        </c:ser>
        <c:dLbls>
          <c:showLegendKey val="0"/>
          <c:showVal val="0"/>
          <c:showCatName val="0"/>
          <c:showSerName val="0"/>
          <c:showPercent val="0"/>
          <c:showBubbleSize val="0"/>
        </c:dLbls>
        <c:marker val="1"/>
        <c:smooth val="0"/>
        <c:axId val="150150528"/>
        <c:axId val="150160896"/>
      </c:lineChart>
      <c:dateAx>
        <c:axId val="150150528"/>
        <c:scaling>
          <c:orientation val="minMax"/>
        </c:scaling>
        <c:delete val="1"/>
        <c:axPos val="b"/>
        <c:numFmt formatCode="ge" sourceLinked="1"/>
        <c:majorTickMark val="none"/>
        <c:minorTickMark val="none"/>
        <c:tickLblPos val="none"/>
        <c:crossAx val="150160896"/>
        <c:crosses val="autoZero"/>
        <c:auto val="1"/>
        <c:lblOffset val="100"/>
        <c:baseTimeUnit val="years"/>
      </c:dateAx>
      <c:valAx>
        <c:axId val="1501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705.55</c:v>
                </c:pt>
                <c:pt idx="1">
                  <c:v>658.63</c:v>
                </c:pt>
                <c:pt idx="2">
                  <c:v>692.41</c:v>
                </c:pt>
                <c:pt idx="3">
                  <c:v>700.25</c:v>
                </c:pt>
                <c:pt idx="4">
                  <c:v>728.42</c:v>
                </c:pt>
              </c:numCache>
            </c:numRef>
          </c:val>
          <c:extLst>
            <c:ext xmlns:c16="http://schemas.microsoft.com/office/drawing/2014/chart" uri="{C3380CC4-5D6E-409C-BE32-E72D297353CC}">
              <c16:uniqueId val="{00000000-44C8-4667-B6F1-91584A09B914}"/>
            </c:ext>
          </c:extLst>
        </c:ser>
        <c:dLbls>
          <c:showLegendKey val="0"/>
          <c:showVal val="0"/>
          <c:showCatName val="0"/>
          <c:showSerName val="0"/>
          <c:showPercent val="0"/>
          <c:showBubbleSize val="0"/>
        </c:dLbls>
        <c:gapWidth val="150"/>
        <c:axId val="150174720"/>
        <c:axId val="1501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392.45</c:v>
                </c:pt>
                <c:pt idx="4">
                  <c:v>310.04000000000002</c:v>
                </c:pt>
              </c:numCache>
            </c:numRef>
          </c:val>
          <c:smooth val="0"/>
          <c:extLst>
            <c:ext xmlns:c16="http://schemas.microsoft.com/office/drawing/2014/chart" uri="{C3380CC4-5D6E-409C-BE32-E72D297353CC}">
              <c16:uniqueId val="{00000001-44C8-4667-B6F1-91584A09B914}"/>
            </c:ext>
          </c:extLst>
        </c:ser>
        <c:dLbls>
          <c:showLegendKey val="0"/>
          <c:showVal val="0"/>
          <c:showCatName val="0"/>
          <c:showSerName val="0"/>
          <c:showPercent val="0"/>
          <c:showBubbleSize val="0"/>
        </c:dLbls>
        <c:marker val="1"/>
        <c:smooth val="0"/>
        <c:axId val="150174720"/>
        <c:axId val="150185088"/>
      </c:lineChart>
      <c:dateAx>
        <c:axId val="150174720"/>
        <c:scaling>
          <c:orientation val="minMax"/>
        </c:scaling>
        <c:delete val="1"/>
        <c:axPos val="b"/>
        <c:numFmt formatCode="ge" sourceLinked="1"/>
        <c:majorTickMark val="none"/>
        <c:minorTickMark val="none"/>
        <c:tickLblPos val="none"/>
        <c:crossAx val="150185088"/>
        <c:crosses val="autoZero"/>
        <c:auto val="1"/>
        <c:lblOffset val="100"/>
        <c:baseTimeUnit val="years"/>
      </c:dateAx>
      <c:valAx>
        <c:axId val="1501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44.91</c:v>
                </c:pt>
                <c:pt idx="1">
                  <c:v>44.5</c:v>
                </c:pt>
                <c:pt idx="2">
                  <c:v>44.64</c:v>
                </c:pt>
                <c:pt idx="3">
                  <c:v>45.66</c:v>
                </c:pt>
                <c:pt idx="4">
                  <c:v>47.72</c:v>
                </c:pt>
              </c:numCache>
            </c:numRef>
          </c:val>
          <c:extLst>
            <c:ext xmlns:c16="http://schemas.microsoft.com/office/drawing/2014/chart" uri="{C3380CC4-5D6E-409C-BE32-E72D297353CC}">
              <c16:uniqueId val="{00000000-CA3B-419D-8352-10D38051F184}"/>
            </c:ext>
          </c:extLst>
        </c:ser>
        <c:dLbls>
          <c:showLegendKey val="0"/>
          <c:showVal val="0"/>
          <c:showCatName val="0"/>
          <c:showSerName val="0"/>
          <c:showPercent val="0"/>
          <c:showBubbleSize val="0"/>
        </c:dLbls>
        <c:gapWidth val="150"/>
        <c:axId val="150358656"/>
        <c:axId val="1503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49.68</c:v>
                </c:pt>
                <c:pt idx="4">
                  <c:v>45.36</c:v>
                </c:pt>
              </c:numCache>
            </c:numRef>
          </c:val>
          <c:smooth val="0"/>
          <c:extLst>
            <c:ext xmlns:c16="http://schemas.microsoft.com/office/drawing/2014/chart" uri="{C3380CC4-5D6E-409C-BE32-E72D297353CC}">
              <c16:uniqueId val="{00000001-CA3B-419D-8352-10D38051F184}"/>
            </c:ext>
          </c:extLst>
        </c:ser>
        <c:dLbls>
          <c:showLegendKey val="0"/>
          <c:showVal val="0"/>
          <c:showCatName val="0"/>
          <c:showSerName val="0"/>
          <c:showPercent val="0"/>
          <c:showBubbleSize val="0"/>
        </c:dLbls>
        <c:marker val="1"/>
        <c:smooth val="0"/>
        <c:axId val="150358656"/>
        <c:axId val="150364928"/>
      </c:lineChart>
      <c:dateAx>
        <c:axId val="150358656"/>
        <c:scaling>
          <c:orientation val="minMax"/>
        </c:scaling>
        <c:delete val="1"/>
        <c:axPos val="b"/>
        <c:numFmt formatCode="ge" sourceLinked="1"/>
        <c:majorTickMark val="none"/>
        <c:minorTickMark val="none"/>
        <c:tickLblPos val="none"/>
        <c:crossAx val="150364928"/>
        <c:crosses val="autoZero"/>
        <c:auto val="1"/>
        <c:lblOffset val="100"/>
        <c:baseTimeUnit val="years"/>
      </c:dateAx>
      <c:valAx>
        <c:axId val="15036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329.05</c:v>
                </c:pt>
                <c:pt idx="1">
                  <c:v>365.05</c:v>
                </c:pt>
                <c:pt idx="2">
                  <c:v>356.64</c:v>
                </c:pt>
                <c:pt idx="3">
                  <c:v>363.36</c:v>
                </c:pt>
                <c:pt idx="4">
                  <c:v>348.5</c:v>
                </c:pt>
              </c:numCache>
            </c:numRef>
          </c:val>
          <c:extLst>
            <c:ext xmlns:c16="http://schemas.microsoft.com/office/drawing/2014/chart" uri="{C3380CC4-5D6E-409C-BE32-E72D297353CC}">
              <c16:uniqueId val="{00000000-5467-4CE2-950F-99AF63262FD2}"/>
            </c:ext>
          </c:extLst>
        </c:ser>
        <c:dLbls>
          <c:showLegendKey val="0"/>
          <c:showVal val="0"/>
          <c:showCatName val="0"/>
          <c:showSerName val="0"/>
          <c:showPercent val="0"/>
          <c:showBubbleSize val="0"/>
        </c:dLbls>
        <c:gapWidth val="150"/>
        <c:axId val="150391424"/>
        <c:axId val="1504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347.95</c:v>
                </c:pt>
                <c:pt idx="4">
                  <c:v>384.28</c:v>
                </c:pt>
              </c:numCache>
            </c:numRef>
          </c:val>
          <c:smooth val="0"/>
          <c:extLst>
            <c:ext xmlns:c16="http://schemas.microsoft.com/office/drawing/2014/chart" uri="{C3380CC4-5D6E-409C-BE32-E72D297353CC}">
              <c16:uniqueId val="{00000001-5467-4CE2-950F-99AF63262FD2}"/>
            </c:ext>
          </c:extLst>
        </c:ser>
        <c:dLbls>
          <c:showLegendKey val="0"/>
          <c:showVal val="0"/>
          <c:showCatName val="0"/>
          <c:showSerName val="0"/>
          <c:showPercent val="0"/>
          <c:showBubbleSize val="0"/>
        </c:dLbls>
        <c:marker val="1"/>
        <c:smooth val="0"/>
        <c:axId val="150391424"/>
        <c:axId val="150405888"/>
      </c:lineChart>
      <c:dateAx>
        <c:axId val="150391424"/>
        <c:scaling>
          <c:orientation val="minMax"/>
        </c:scaling>
        <c:delete val="1"/>
        <c:axPos val="b"/>
        <c:numFmt formatCode="ge" sourceLinked="1"/>
        <c:majorTickMark val="none"/>
        <c:minorTickMark val="none"/>
        <c:tickLblPos val="none"/>
        <c:crossAx val="150405888"/>
        <c:crosses val="autoZero"/>
        <c:auto val="1"/>
        <c:lblOffset val="100"/>
        <c:baseTimeUnit val="years"/>
      </c:dateAx>
      <c:valAx>
        <c:axId val="1504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H1</v>
      </c>
      <c r="X8" s="46"/>
      <c r="Y8" s="46"/>
      <c r="Z8" s="46"/>
      <c r="AA8" s="46"/>
      <c r="AB8" s="46"/>
      <c r="AC8" s="46"/>
      <c r="AD8" s="3"/>
      <c r="AE8" s="3"/>
      <c r="AF8" s="3"/>
      <c r="AG8" s="3"/>
      <c r="AH8" s="3"/>
      <c r="AI8" s="3"/>
      <c r="AJ8" s="3"/>
      <c r="AK8" s="3"/>
      <c r="AL8" s="47">
        <f>データ!R6</f>
        <v>50630</v>
      </c>
      <c r="AM8" s="47"/>
      <c r="AN8" s="47"/>
      <c r="AO8" s="47"/>
      <c r="AP8" s="47"/>
      <c r="AQ8" s="47"/>
      <c r="AR8" s="47"/>
      <c r="AS8" s="47"/>
      <c r="AT8" s="43">
        <f>データ!S6</f>
        <v>698.31</v>
      </c>
      <c r="AU8" s="43"/>
      <c r="AV8" s="43"/>
      <c r="AW8" s="43"/>
      <c r="AX8" s="43"/>
      <c r="AY8" s="43"/>
      <c r="AZ8" s="43"/>
      <c r="BA8" s="43"/>
      <c r="BB8" s="43">
        <f>データ!T6</f>
        <v>72.5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10.45</v>
      </c>
      <c r="Q10" s="43"/>
      <c r="R10" s="43"/>
      <c r="S10" s="43"/>
      <c r="T10" s="43"/>
      <c r="U10" s="43"/>
      <c r="V10" s="43"/>
      <c r="W10" s="43">
        <f>データ!P6</f>
        <v>99.1</v>
      </c>
      <c r="X10" s="43"/>
      <c r="Y10" s="43"/>
      <c r="Z10" s="43"/>
      <c r="AA10" s="43"/>
      <c r="AB10" s="43"/>
      <c r="AC10" s="43"/>
      <c r="AD10" s="47">
        <f>データ!Q6</f>
        <v>2916</v>
      </c>
      <c r="AE10" s="47"/>
      <c r="AF10" s="47"/>
      <c r="AG10" s="47"/>
      <c r="AH10" s="47"/>
      <c r="AI10" s="47"/>
      <c r="AJ10" s="47"/>
      <c r="AK10" s="2"/>
      <c r="AL10" s="47">
        <f>データ!U6</f>
        <v>5246</v>
      </c>
      <c r="AM10" s="47"/>
      <c r="AN10" s="47"/>
      <c r="AO10" s="47"/>
      <c r="AP10" s="47"/>
      <c r="AQ10" s="47"/>
      <c r="AR10" s="47"/>
      <c r="AS10" s="47"/>
      <c r="AT10" s="43">
        <f>データ!V6</f>
        <v>1.61</v>
      </c>
      <c r="AU10" s="43"/>
      <c r="AV10" s="43"/>
      <c r="AW10" s="43"/>
      <c r="AX10" s="43"/>
      <c r="AY10" s="43"/>
      <c r="AZ10" s="43"/>
      <c r="BA10" s="43"/>
      <c r="BB10" s="43">
        <f>データ!W6</f>
        <v>3258.39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7" t="s">
        <v>25</v>
      </c>
      <c r="BM14" s="68"/>
      <c r="BN14" s="68"/>
      <c r="BO14" s="68"/>
      <c r="BP14" s="68"/>
      <c r="BQ14" s="68"/>
      <c r="BR14" s="68"/>
      <c r="BS14" s="68"/>
      <c r="BT14" s="68"/>
      <c r="BU14" s="68"/>
      <c r="BV14" s="68"/>
      <c r="BW14" s="68"/>
      <c r="BX14" s="68"/>
      <c r="BY14" s="68"/>
      <c r="BZ14" s="69"/>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70"/>
      <c r="BM15" s="71"/>
      <c r="BN15" s="71"/>
      <c r="BO15" s="71"/>
      <c r="BP15" s="71"/>
      <c r="BQ15" s="71"/>
      <c r="BR15" s="71"/>
      <c r="BS15" s="71"/>
      <c r="BT15" s="71"/>
      <c r="BU15" s="71"/>
      <c r="BV15" s="71"/>
      <c r="BW15" s="71"/>
      <c r="BX15" s="71"/>
      <c r="BY15" s="71"/>
      <c r="BZ15" s="72"/>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0" t="s">
        <v>110</v>
      </c>
      <c r="BM16" s="61"/>
      <c r="BN16" s="61"/>
      <c r="BO16" s="61"/>
      <c r="BP16" s="61"/>
      <c r="BQ16" s="61"/>
      <c r="BR16" s="61"/>
      <c r="BS16" s="61"/>
      <c r="BT16" s="61"/>
      <c r="BU16" s="61"/>
      <c r="BV16" s="61"/>
      <c r="BW16" s="61"/>
      <c r="BX16" s="61"/>
      <c r="BY16" s="61"/>
      <c r="BZ16" s="6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0"/>
      <c r="BM17" s="61"/>
      <c r="BN17" s="61"/>
      <c r="BO17" s="61"/>
      <c r="BP17" s="61"/>
      <c r="BQ17" s="61"/>
      <c r="BR17" s="61"/>
      <c r="BS17" s="61"/>
      <c r="BT17" s="61"/>
      <c r="BU17" s="61"/>
      <c r="BV17" s="61"/>
      <c r="BW17" s="61"/>
      <c r="BX17" s="61"/>
      <c r="BY17" s="61"/>
      <c r="BZ17" s="6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0"/>
      <c r="BM18" s="61"/>
      <c r="BN18" s="61"/>
      <c r="BO18" s="61"/>
      <c r="BP18" s="61"/>
      <c r="BQ18" s="61"/>
      <c r="BR18" s="61"/>
      <c r="BS18" s="61"/>
      <c r="BT18" s="61"/>
      <c r="BU18" s="61"/>
      <c r="BV18" s="61"/>
      <c r="BW18" s="61"/>
      <c r="BX18" s="61"/>
      <c r="BY18" s="61"/>
      <c r="BZ18" s="6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0"/>
      <c r="BM19" s="61"/>
      <c r="BN19" s="61"/>
      <c r="BO19" s="61"/>
      <c r="BP19" s="61"/>
      <c r="BQ19" s="61"/>
      <c r="BR19" s="61"/>
      <c r="BS19" s="61"/>
      <c r="BT19" s="61"/>
      <c r="BU19" s="61"/>
      <c r="BV19" s="61"/>
      <c r="BW19" s="61"/>
      <c r="BX19" s="61"/>
      <c r="BY19" s="61"/>
      <c r="BZ19" s="6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0"/>
      <c r="BM20" s="61"/>
      <c r="BN20" s="61"/>
      <c r="BO20" s="61"/>
      <c r="BP20" s="61"/>
      <c r="BQ20" s="61"/>
      <c r="BR20" s="61"/>
      <c r="BS20" s="61"/>
      <c r="BT20" s="61"/>
      <c r="BU20" s="61"/>
      <c r="BV20" s="61"/>
      <c r="BW20" s="61"/>
      <c r="BX20" s="61"/>
      <c r="BY20" s="61"/>
      <c r="BZ20" s="6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0"/>
      <c r="BM21" s="61"/>
      <c r="BN21" s="61"/>
      <c r="BO21" s="61"/>
      <c r="BP21" s="61"/>
      <c r="BQ21" s="61"/>
      <c r="BR21" s="61"/>
      <c r="BS21" s="61"/>
      <c r="BT21" s="61"/>
      <c r="BU21" s="61"/>
      <c r="BV21" s="61"/>
      <c r="BW21" s="61"/>
      <c r="BX21" s="61"/>
      <c r="BY21" s="61"/>
      <c r="BZ21" s="6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0"/>
      <c r="BM22" s="61"/>
      <c r="BN22" s="61"/>
      <c r="BO22" s="61"/>
      <c r="BP22" s="61"/>
      <c r="BQ22" s="61"/>
      <c r="BR22" s="61"/>
      <c r="BS22" s="61"/>
      <c r="BT22" s="61"/>
      <c r="BU22" s="61"/>
      <c r="BV22" s="61"/>
      <c r="BW22" s="61"/>
      <c r="BX22" s="61"/>
      <c r="BY22" s="61"/>
      <c r="BZ22" s="6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0"/>
      <c r="BM23" s="61"/>
      <c r="BN23" s="61"/>
      <c r="BO23" s="61"/>
      <c r="BP23" s="61"/>
      <c r="BQ23" s="61"/>
      <c r="BR23" s="61"/>
      <c r="BS23" s="61"/>
      <c r="BT23" s="61"/>
      <c r="BU23" s="61"/>
      <c r="BV23" s="61"/>
      <c r="BW23" s="61"/>
      <c r="BX23" s="61"/>
      <c r="BY23" s="61"/>
      <c r="BZ23" s="6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0"/>
      <c r="BM24" s="61"/>
      <c r="BN24" s="61"/>
      <c r="BO24" s="61"/>
      <c r="BP24" s="61"/>
      <c r="BQ24" s="61"/>
      <c r="BR24" s="61"/>
      <c r="BS24" s="61"/>
      <c r="BT24" s="61"/>
      <c r="BU24" s="61"/>
      <c r="BV24" s="61"/>
      <c r="BW24" s="61"/>
      <c r="BX24" s="61"/>
      <c r="BY24" s="61"/>
      <c r="BZ24" s="6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0"/>
      <c r="BM25" s="61"/>
      <c r="BN25" s="61"/>
      <c r="BO25" s="61"/>
      <c r="BP25" s="61"/>
      <c r="BQ25" s="61"/>
      <c r="BR25" s="61"/>
      <c r="BS25" s="61"/>
      <c r="BT25" s="61"/>
      <c r="BU25" s="61"/>
      <c r="BV25" s="61"/>
      <c r="BW25" s="61"/>
      <c r="BX25" s="61"/>
      <c r="BY25" s="61"/>
      <c r="BZ25" s="6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0"/>
      <c r="BM26" s="61"/>
      <c r="BN26" s="61"/>
      <c r="BO26" s="61"/>
      <c r="BP26" s="61"/>
      <c r="BQ26" s="61"/>
      <c r="BR26" s="61"/>
      <c r="BS26" s="61"/>
      <c r="BT26" s="61"/>
      <c r="BU26" s="61"/>
      <c r="BV26" s="61"/>
      <c r="BW26" s="61"/>
      <c r="BX26" s="61"/>
      <c r="BY26" s="61"/>
      <c r="BZ26" s="6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0"/>
      <c r="BM27" s="61"/>
      <c r="BN27" s="61"/>
      <c r="BO27" s="61"/>
      <c r="BP27" s="61"/>
      <c r="BQ27" s="61"/>
      <c r="BR27" s="61"/>
      <c r="BS27" s="61"/>
      <c r="BT27" s="61"/>
      <c r="BU27" s="61"/>
      <c r="BV27" s="61"/>
      <c r="BW27" s="61"/>
      <c r="BX27" s="61"/>
      <c r="BY27" s="61"/>
      <c r="BZ27" s="6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0"/>
      <c r="BM28" s="61"/>
      <c r="BN28" s="61"/>
      <c r="BO28" s="61"/>
      <c r="BP28" s="61"/>
      <c r="BQ28" s="61"/>
      <c r="BR28" s="61"/>
      <c r="BS28" s="61"/>
      <c r="BT28" s="61"/>
      <c r="BU28" s="61"/>
      <c r="BV28" s="61"/>
      <c r="BW28" s="61"/>
      <c r="BX28" s="61"/>
      <c r="BY28" s="61"/>
      <c r="BZ28" s="6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0"/>
      <c r="BM29" s="61"/>
      <c r="BN29" s="61"/>
      <c r="BO29" s="61"/>
      <c r="BP29" s="61"/>
      <c r="BQ29" s="61"/>
      <c r="BR29" s="61"/>
      <c r="BS29" s="61"/>
      <c r="BT29" s="61"/>
      <c r="BU29" s="61"/>
      <c r="BV29" s="61"/>
      <c r="BW29" s="61"/>
      <c r="BX29" s="61"/>
      <c r="BY29" s="61"/>
      <c r="BZ29" s="6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0"/>
      <c r="BM30" s="61"/>
      <c r="BN30" s="61"/>
      <c r="BO30" s="61"/>
      <c r="BP30" s="61"/>
      <c r="BQ30" s="61"/>
      <c r="BR30" s="61"/>
      <c r="BS30" s="61"/>
      <c r="BT30" s="61"/>
      <c r="BU30" s="61"/>
      <c r="BV30" s="61"/>
      <c r="BW30" s="61"/>
      <c r="BX30" s="61"/>
      <c r="BY30" s="61"/>
      <c r="BZ30" s="6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0"/>
      <c r="BM31" s="61"/>
      <c r="BN31" s="61"/>
      <c r="BO31" s="61"/>
      <c r="BP31" s="61"/>
      <c r="BQ31" s="61"/>
      <c r="BR31" s="61"/>
      <c r="BS31" s="61"/>
      <c r="BT31" s="61"/>
      <c r="BU31" s="61"/>
      <c r="BV31" s="61"/>
      <c r="BW31" s="61"/>
      <c r="BX31" s="61"/>
      <c r="BY31" s="61"/>
      <c r="BZ31" s="6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0"/>
      <c r="BM32" s="61"/>
      <c r="BN32" s="61"/>
      <c r="BO32" s="61"/>
      <c r="BP32" s="61"/>
      <c r="BQ32" s="61"/>
      <c r="BR32" s="61"/>
      <c r="BS32" s="61"/>
      <c r="BT32" s="61"/>
      <c r="BU32" s="61"/>
      <c r="BV32" s="61"/>
      <c r="BW32" s="61"/>
      <c r="BX32" s="61"/>
      <c r="BY32" s="61"/>
      <c r="BZ32" s="6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0"/>
      <c r="BM33" s="61"/>
      <c r="BN33" s="61"/>
      <c r="BO33" s="61"/>
      <c r="BP33" s="61"/>
      <c r="BQ33" s="61"/>
      <c r="BR33" s="61"/>
      <c r="BS33" s="61"/>
      <c r="BT33" s="61"/>
      <c r="BU33" s="61"/>
      <c r="BV33" s="61"/>
      <c r="BW33" s="61"/>
      <c r="BX33" s="61"/>
      <c r="BY33" s="61"/>
      <c r="BZ33" s="62"/>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0"/>
      <c r="BM34" s="61"/>
      <c r="BN34" s="61"/>
      <c r="BO34" s="61"/>
      <c r="BP34" s="61"/>
      <c r="BQ34" s="61"/>
      <c r="BR34" s="61"/>
      <c r="BS34" s="61"/>
      <c r="BT34" s="61"/>
      <c r="BU34" s="61"/>
      <c r="BV34" s="61"/>
      <c r="BW34" s="61"/>
      <c r="BX34" s="61"/>
      <c r="BY34" s="61"/>
      <c r="BZ34" s="62"/>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0"/>
      <c r="BM35" s="61"/>
      <c r="BN35" s="61"/>
      <c r="BO35" s="61"/>
      <c r="BP35" s="61"/>
      <c r="BQ35" s="61"/>
      <c r="BR35" s="61"/>
      <c r="BS35" s="61"/>
      <c r="BT35" s="61"/>
      <c r="BU35" s="61"/>
      <c r="BV35" s="61"/>
      <c r="BW35" s="61"/>
      <c r="BX35" s="61"/>
      <c r="BY35" s="61"/>
      <c r="BZ35" s="6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0"/>
      <c r="BM36" s="61"/>
      <c r="BN36" s="61"/>
      <c r="BO36" s="61"/>
      <c r="BP36" s="61"/>
      <c r="BQ36" s="61"/>
      <c r="BR36" s="61"/>
      <c r="BS36" s="61"/>
      <c r="BT36" s="61"/>
      <c r="BU36" s="61"/>
      <c r="BV36" s="61"/>
      <c r="BW36" s="61"/>
      <c r="BX36" s="61"/>
      <c r="BY36" s="61"/>
      <c r="BZ36" s="6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0"/>
      <c r="BM37" s="61"/>
      <c r="BN37" s="61"/>
      <c r="BO37" s="61"/>
      <c r="BP37" s="61"/>
      <c r="BQ37" s="61"/>
      <c r="BR37" s="61"/>
      <c r="BS37" s="61"/>
      <c r="BT37" s="61"/>
      <c r="BU37" s="61"/>
      <c r="BV37" s="61"/>
      <c r="BW37" s="61"/>
      <c r="BX37" s="61"/>
      <c r="BY37" s="61"/>
      <c r="BZ37" s="6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0"/>
      <c r="BM38" s="61"/>
      <c r="BN38" s="61"/>
      <c r="BO38" s="61"/>
      <c r="BP38" s="61"/>
      <c r="BQ38" s="61"/>
      <c r="BR38" s="61"/>
      <c r="BS38" s="61"/>
      <c r="BT38" s="61"/>
      <c r="BU38" s="61"/>
      <c r="BV38" s="61"/>
      <c r="BW38" s="61"/>
      <c r="BX38" s="61"/>
      <c r="BY38" s="61"/>
      <c r="BZ38" s="6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0"/>
      <c r="BM39" s="61"/>
      <c r="BN39" s="61"/>
      <c r="BO39" s="61"/>
      <c r="BP39" s="61"/>
      <c r="BQ39" s="61"/>
      <c r="BR39" s="61"/>
      <c r="BS39" s="61"/>
      <c r="BT39" s="61"/>
      <c r="BU39" s="61"/>
      <c r="BV39" s="61"/>
      <c r="BW39" s="61"/>
      <c r="BX39" s="61"/>
      <c r="BY39" s="61"/>
      <c r="BZ39" s="6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0"/>
      <c r="BM40" s="61"/>
      <c r="BN40" s="61"/>
      <c r="BO40" s="61"/>
      <c r="BP40" s="61"/>
      <c r="BQ40" s="61"/>
      <c r="BR40" s="61"/>
      <c r="BS40" s="61"/>
      <c r="BT40" s="61"/>
      <c r="BU40" s="61"/>
      <c r="BV40" s="61"/>
      <c r="BW40" s="61"/>
      <c r="BX40" s="61"/>
      <c r="BY40" s="61"/>
      <c r="BZ40" s="6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0"/>
      <c r="BM41" s="61"/>
      <c r="BN41" s="61"/>
      <c r="BO41" s="61"/>
      <c r="BP41" s="61"/>
      <c r="BQ41" s="61"/>
      <c r="BR41" s="61"/>
      <c r="BS41" s="61"/>
      <c r="BT41" s="61"/>
      <c r="BU41" s="61"/>
      <c r="BV41" s="61"/>
      <c r="BW41" s="61"/>
      <c r="BX41" s="61"/>
      <c r="BY41" s="61"/>
      <c r="BZ41" s="6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0"/>
      <c r="BM42" s="61"/>
      <c r="BN42" s="61"/>
      <c r="BO42" s="61"/>
      <c r="BP42" s="61"/>
      <c r="BQ42" s="61"/>
      <c r="BR42" s="61"/>
      <c r="BS42" s="61"/>
      <c r="BT42" s="61"/>
      <c r="BU42" s="61"/>
      <c r="BV42" s="61"/>
      <c r="BW42" s="61"/>
      <c r="BX42" s="61"/>
      <c r="BY42" s="61"/>
      <c r="BZ42" s="6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0"/>
      <c r="BM43" s="61"/>
      <c r="BN43" s="61"/>
      <c r="BO43" s="61"/>
      <c r="BP43" s="61"/>
      <c r="BQ43" s="61"/>
      <c r="BR43" s="61"/>
      <c r="BS43" s="61"/>
      <c r="BT43" s="61"/>
      <c r="BU43" s="61"/>
      <c r="BV43" s="61"/>
      <c r="BW43" s="61"/>
      <c r="BX43" s="61"/>
      <c r="BY43" s="61"/>
      <c r="BZ43" s="6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3"/>
      <c r="BM44" s="64"/>
      <c r="BN44" s="64"/>
      <c r="BO44" s="64"/>
      <c r="BP44" s="64"/>
      <c r="BQ44" s="64"/>
      <c r="BR44" s="64"/>
      <c r="BS44" s="64"/>
      <c r="BT44" s="64"/>
      <c r="BU44" s="64"/>
      <c r="BV44" s="64"/>
      <c r="BW44" s="64"/>
      <c r="BX44" s="64"/>
      <c r="BY44" s="64"/>
      <c r="BZ44" s="65"/>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7" t="s">
        <v>30</v>
      </c>
      <c r="BM45" s="68"/>
      <c r="BN45" s="68"/>
      <c r="BO45" s="68"/>
      <c r="BP45" s="68"/>
      <c r="BQ45" s="68"/>
      <c r="BR45" s="68"/>
      <c r="BS45" s="68"/>
      <c r="BT45" s="68"/>
      <c r="BU45" s="68"/>
      <c r="BV45" s="68"/>
      <c r="BW45" s="68"/>
      <c r="BX45" s="68"/>
      <c r="BY45" s="68"/>
      <c r="BZ45" s="69"/>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0"/>
      <c r="BM46" s="71"/>
      <c r="BN46" s="71"/>
      <c r="BO46" s="71"/>
      <c r="BP46" s="71"/>
      <c r="BQ46" s="71"/>
      <c r="BR46" s="71"/>
      <c r="BS46" s="71"/>
      <c r="BT46" s="71"/>
      <c r="BU46" s="71"/>
      <c r="BV46" s="71"/>
      <c r="BW46" s="71"/>
      <c r="BX46" s="71"/>
      <c r="BY46" s="71"/>
      <c r="BZ46" s="72"/>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0" t="s">
        <v>108</v>
      </c>
      <c r="BM47" s="61"/>
      <c r="BN47" s="61"/>
      <c r="BO47" s="61"/>
      <c r="BP47" s="61"/>
      <c r="BQ47" s="61"/>
      <c r="BR47" s="61"/>
      <c r="BS47" s="61"/>
      <c r="BT47" s="61"/>
      <c r="BU47" s="61"/>
      <c r="BV47" s="61"/>
      <c r="BW47" s="61"/>
      <c r="BX47" s="61"/>
      <c r="BY47" s="61"/>
      <c r="BZ47" s="62"/>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0"/>
      <c r="BM48" s="61"/>
      <c r="BN48" s="61"/>
      <c r="BO48" s="61"/>
      <c r="BP48" s="61"/>
      <c r="BQ48" s="61"/>
      <c r="BR48" s="61"/>
      <c r="BS48" s="61"/>
      <c r="BT48" s="61"/>
      <c r="BU48" s="61"/>
      <c r="BV48" s="61"/>
      <c r="BW48" s="61"/>
      <c r="BX48" s="61"/>
      <c r="BY48" s="61"/>
      <c r="BZ48" s="62"/>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0"/>
      <c r="BM49" s="61"/>
      <c r="BN49" s="61"/>
      <c r="BO49" s="61"/>
      <c r="BP49" s="61"/>
      <c r="BQ49" s="61"/>
      <c r="BR49" s="61"/>
      <c r="BS49" s="61"/>
      <c r="BT49" s="61"/>
      <c r="BU49" s="61"/>
      <c r="BV49" s="61"/>
      <c r="BW49" s="61"/>
      <c r="BX49" s="61"/>
      <c r="BY49" s="61"/>
      <c r="BZ49" s="62"/>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0"/>
      <c r="BM50" s="61"/>
      <c r="BN50" s="61"/>
      <c r="BO50" s="61"/>
      <c r="BP50" s="61"/>
      <c r="BQ50" s="61"/>
      <c r="BR50" s="61"/>
      <c r="BS50" s="61"/>
      <c r="BT50" s="61"/>
      <c r="BU50" s="61"/>
      <c r="BV50" s="61"/>
      <c r="BW50" s="61"/>
      <c r="BX50" s="61"/>
      <c r="BY50" s="61"/>
      <c r="BZ50" s="62"/>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0"/>
      <c r="BM51" s="61"/>
      <c r="BN51" s="61"/>
      <c r="BO51" s="61"/>
      <c r="BP51" s="61"/>
      <c r="BQ51" s="61"/>
      <c r="BR51" s="61"/>
      <c r="BS51" s="61"/>
      <c r="BT51" s="61"/>
      <c r="BU51" s="61"/>
      <c r="BV51" s="61"/>
      <c r="BW51" s="61"/>
      <c r="BX51" s="61"/>
      <c r="BY51" s="61"/>
      <c r="BZ51" s="62"/>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0"/>
      <c r="BM52" s="61"/>
      <c r="BN52" s="61"/>
      <c r="BO52" s="61"/>
      <c r="BP52" s="61"/>
      <c r="BQ52" s="61"/>
      <c r="BR52" s="61"/>
      <c r="BS52" s="61"/>
      <c r="BT52" s="61"/>
      <c r="BU52" s="61"/>
      <c r="BV52" s="61"/>
      <c r="BW52" s="61"/>
      <c r="BX52" s="61"/>
      <c r="BY52" s="61"/>
      <c r="BZ52" s="62"/>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0"/>
      <c r="BM53" s="61"/>
      <c r="BN53" s="61"/>
      <c r="BO53" s="61"/>
      <c r="BP53" s="61"/>
      <c r="BQ53" s="61"/>
      <c r="BR53" s="61"/>
      <c r="BS53" s="61"/>
      <c r="BT53" s="61"/>
      <c r="BU53" s="61"/>
      <c r="BV53" s="61"/>
      <c r="BW53" s="61"/>
      <c r="BX53" s="61"/>
      <c r="BY53" s="61"/>
      <c r="BZ53" s="62"/>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0"/>
      <c r="BM54" s="61"/>
      <c r="BN54" s="61"/>
      <c r="BO54" s="61"/>
      <c r="BP54" s="61"/>
      <c r="BQ54" s="61"/>
      <c r="BR54" s="61"/>
      <c r="BS54" s="61"/>
      <c r="BT54" s="61"/>
      <c r="BU54" s="61"/>
      <c r="BV54" s="61"/>
      <c r="BW54" s="61"/>
      <c r="BX54" s="61"/>
      <c r="BY54" s="61"/>
      <c r="BZ54" s="62"/>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0"/>
      <c r="BM55" s="61"/>
      <c r="BN55" s="61"/>
      <c r="BO55" s="61"/>
      <c r="BP55" s="61"/>
      <c r="BQ55" s="61"/>
      <c r="BR55" s="61"/>
      <c r="BS55" s="61"/>
      <c r="BT55" s="61"/>
      <c r="BU55" s="61"/>
      <c r="BV55" s="61"/>
      <c r="BW55" s="61"/>
      <c r="BX55" s="61"/>
      <c r="BY55" s="61"/>
      <c r="BZ55" s="62"/>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0"/>
      <c r="BM56" s="61"/>
      <c r="BN56" s="61"/>
      <c r="BO56" s="61"/>
      <c r="BP56" s="61"/>
      <c r="BQ56" s="61"/>
      <c r="BR56" s="61"/>
      <c r="BS56" s="61"/>
      <c r="BT56" s="61"/>
      <c r="BU56" s="61"/>
      <c r="BV56" s="61"/>
      <c r="BW56" s="61"/>
      <c r="BX56" s="61"/>
      <c r="BY56" s="61"/>
      <c r="BZ56" s="62"/>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0"/>
      <c r="BM57" s="61"/>
      <c r="BN57" s="61"/>
      <c r="BO57" s="61"/>
      <c r="BP57" s="61"/>
      <c r="BQ57" s="61"/>
      <c r="BR57" s="61"/>
      <c r="BS57" s="61"/>
      <c r="BT57" s="61"/>
      <c r="BU57" s="61"/>
      <c r="BV57" s="61"/>
      <c r="BW57" s="61"/>
      <c r="BX57" s="61"/>
      <c r="BY57" s="61"/>
      <c r="BZ57" s="62"/>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0"/>
      <c r="BM58" s="61"/>
      <c r="BN58" s="61"/>
      <c r="BO58" s="61"/>
      <c r="BP58" s="61"/>
      <c r="BQ58" s="61"/>
      <c r="BR58" s="61"/>
      <c r="BS58" s="61"/>
      <c r="BT58" s="61"/>
      <c r="BU58" s="61"/>
      <c r="BV58" s="61"/>
      <c r="BW58" s="61"/>
      <c r="BX58" s="61"/>
      <c r="BY58" s="61"/>
      <c r="BZ58" s="62"/>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0"/>
      <c r="BM59" s="61"/>
      <c r="BN59" s="61"/>
      <c r="BO59" s="61"/>
      <c r="BP59" s="61"/>
      <c r="BQ59" s="61"/>
      <c r="BR59" s="61"/>
      <c r="BS59" s="61"/>
      <c r="BT59" s="61"/>
      <c r="BU59" s="61"/>
      <c r="BV59" s="61"/>
      <c r="BW59" s="61"/>
      <c r="BX59" s="61"/>
      <c r="BY59" s="61"/>
      <c r="BZ59" s="6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0"/>
      <c r="BM62" s="61"/>
      <c r="BN62" s="61"/>
      <c r="BO62" s="61"/>
      <c r="BP62" s="61"/>
      <c r="BQ62" s="61"/>
      <c r="BR62" s="61"/>
      <c r="BS62" s="61"/>
      <c r="BT62" s="61"/>
      <c r="BU62" s="61"/>
      <c r="BV62" s="61"/>
      <c r="BW62" s="61"/>
      <c r="BX62" s="61"/>
      <c r="BY62" s="61"/>
      <c r="BZ62" s="62"/>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3"/>
      <c r="BM63" s="64"/>
      <c r="BN63" s="64"/>
      <c r="BO63" s="64"/>
      <c r="BP63" s="64"/>
      <c r="BQ63" s="64"/>
      <c r="BR63" s="64"/>
      <c r="BS63" s="64"/>
      <c r="BT63" s="64"/>
      <c r="BU63" s="64"/>
      <c r="BV63" s="64"/>
      <c r="BW63" s="64"/>
      <c r="BX63" s="64"/>
      <c r="BY63" s="64"/>
      <c r="BZ63" s="65"/>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7" t="s">
        <v>36</v>
      </c>
      <c r="BM64" s="68"/>
      <c r="BN64" s="68"/>
      <c r="BO64" s="68"/>
      <c r="BP64" s="68"/>
      <c r="BQ64" s="68"/>
      <c r="BR64" s="68"/>
      <c r="BS64" s="68"/>
      <c r="BT64" s="68"/>
      <c r="BU64" s="68"/>
      <c r="BV64" s="68"/>
      <c r="BW64" s="68"/>
      <c r="BX64" s="68"/>
      <c r="BY64" s="68"/>
      <c r="BZ64" s="69"/>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0"/>
      <c r="BM65" s="71"/>
      <c r="BN65" s="71"/>
      <c r="BO65" s="71"/>
      <c r="BP65" s="71"/>
      <c r="BQ65" s="71"/>
      <c r="BR65" s="71"/>
      <c r="BS65" s="71"/>
      <c r="BT65" s="71"/>
      <c r="BU65" s="71"/>
      <c r="BV65" s="71"/>
      <c r="BW65" s="71"/>
      <c r="BX65" s="71"/>
      <c r="BY65" s="71"/>
      <c r="BZ65" s="72"/>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0" t="s">
        <v>109</v>
      </c>
      <c r="BM66" s="61"/>
      <c r="BN66" s="61"/>
      <c r="BO66" s="61"/>
      <c r="BP66" s="61"/>
      <c r="BQ66" s="61"/>
      <c r="BR66" s="61"/>
      <c r="BS66" s="61"/>
      <c r="BT66" s="61"/>
      <c r="BU66" s="61"/>
      <c r="BV66" s="61"/>
      <c r="BW66" s="61"/>
      <c r="BX66" s="61"/>
      <c r="BY66" s="61"/>
      <c r="BZ66" s="62"/>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0"/>
      <c r="BM67" s="61"/>
      <c r="BN67" s="61"/>
      <c r="BO67" s="61"/>
      <c r="BP67" s="61"/>
      <c r="BQ67" s="61"/>
      <c r="BR67" s="61"/>
      <c r="BS67" s="61"/>
      <c r="BT67" s="61"/>
      <c r="BU67" s="61"/>
      <c r="BV67" s="61"/>
      <c r="BW67" s="61"/>
      <c r="BX67" s="61"/>
      <c r="BY67" s="61"/>
      <c r="BZ67" s="62"/>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0"/>
      <c r="BM68" s="61"/>
      <c r="BN68" s="61"/>
      <c r="BO68" s="61"/>
      <c r="BP68" s="61"/>
      <c r="BQ68" s="61"/>
      <c r="BR68" s="61"/>
      <c r="BS68" s="61"/>
      <c r="BT68" s="61"/>
      <c r="BU68" s="61"/>
      <c r="BV68" s="61"/>
      <c r="BW68" s="61"/>
      <c r="BX68" s="61"/>
      <c r="BY68" s="61"/>
      <c r="BZ68" s="62"/>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0"/>
      <c r="BM69" s="61"/>
      <c r="BN69" s="61"/>
      <c r="BO69" s="61"/>
      <c r="BP69" s="61"/>
      <c r="BQ69" s="61"/>
      <c r="BR69" s="61"/>
      <c r="BS69" s="61"/>
      <c r="BT69" s="61"/>
      <c r="BU69" s="61"/>
      <c r="BV69" s="61"/>
      <c r="BW69" s="61"/>
      <c r="BX69" s="61"/>
      <c r="BY69" s="61"/>
      <c r="BZ69" s="62"/>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0"/>
      <c r="BM70" s="61"/>
      <c r="BN70" s="61"/>
      <c r="BO70" s="61"/>
      <c r="BP70" s="61"/>
      <c r="BQ70" s="61"/>
      <c r="BR70" s="61"/>
      <c r="BS70" s="61"/>
      <c r="BT70" s="61"/>
      <c r="BU70" s="61"/>
      <c r="BV70" s="61"/>
      <c r="BW70" s="61"/>
      <c r="BX70" s="61"/>
      <c r="BY70" s="61"/>
      <c r="BZ70" s="62"/>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0"/>
      <c r="BM71" s="61"/>
      <c r="BN71" s="61"/>
      <c r="BO71" s="61"/>
      <c r="BP71" s="61"/>
      <c r="BQ71" s="61"/>
      <c r="BR71" s="61"/>
      <c r="BS71" s="61"/>
      <c r="BT71" s="61"/>
      <c r="BU71" s="61"/>
      <c r="BV71" s="61"/>
      <c r="BW71" s="61"/>
      <c r="BX71" s="61"/>
      <c r="BY71" s="61"/>
      <c r="BZ71" s="62"/>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0"/>
      <c r="BM72" s="61"/>
      <c r="BN72" s="61"/>
      <c r="BO72" s="61"/>
      <c r="BP72" s="61"/>
      <c r="BQ72" s="61"/>
      <c r="BR72" s="61"/>
      <c r="BS72" s="61"/>
      <c r="BT72" s="61"/>
      <c r="BU72" s="61"/>
      <c r="BV72" s="61"/>
      <c r="BW72" s="61"/>
      <c r="BX72" s="61"/>
      <c r="BY72" s="61"/>
      <c r="BZ72" s="62"/>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0"/>
      <c r="BM73" s="61"/>
      <c r="BN73" s="61"/>
      <c r="BO73" s="61"/>
      <c r="BP73" s="61"/>
      <c r="BQ73" s="61"/>
      <c r="BR73" s="61"/>
      <c r="BS73" s="61"/>
      <c r="BT73" s="61"/>
      <c r="BU73" s="61"/>
      <c r="BV73" s="61"/>
      <c r="BW73" s="61"/>
      <c r="BX73" s="61"/>
      <c r="BY73" s="61"/>
      <c r="BZ73" s="62"/>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0"/>
      <c r="BM74" s="61"/>
      <c r="BN74" s="61"/>
      <c r="BO74" s="61"/>
      <c r="BP74" s="61"/>
      <c r="BQ74" s="61"/>
      <c r="BR74" s="61"/>
      <c r="BS74" s="61"/>
      <c r="BT74" s="61"/>
      <c r="BU74" s="61"/>
      <c r="BV74" s="61"/>
      <c r="BW74" s="61"/>
      <c r="BX74" s="61"/>
      <c r="BY74" s="61"/>
      <c r="BZ74" s="62"/>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0"/>
      <c r="BM75" s="61"/>
      <c r="BN75" s="61"/>
      <c r="BO75" s="61"/>
      <c r="BP75" s="61"/>
      <c r="BQ75" s="61"/>
      <c r="BR75" s="61"/>
      <c r="BS75" s="61"/>
      <c r="BT75" s="61"/>
      <c r="BU75" s="61"/>
      <c r="BV75" s="61"/>
      <c r="BW75" s="61"/>
      <c r="BX75" s="61"/>
      <c r="BY75" s="61"/>
      <c r="BZ75" s="62"/>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0"/>
      <c r="BM76" s="61"/>
      <c r="BN76" s="61"/>
      <c r="BO76" s="61"/>
      <c r="BP76" s="61"/>
      <c r="BQ76" s="61"/>
      <c r="BR76" s="61"/>
      <c r="BS76" s="61"/>
      <c r="BT76" s="61"/>
      <c r="BU76" s="61"/>
      <c r="BV76" s="61"/>
      <c r="BW76" s="61"/>
      <c r="BX76" s="61"/>
      <c r="BY76" s="61"/>
      <c r="BZ76" s="62"/>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0"/>
      <c r="BM77" s="61"/>
      <c r="BN77" s="61"/>
      <c r="BO77" s="61"/>
      <c r="BP77" s="61"/>
      <c r="BQ77" s="61"/>
      <c r="BR77" s="61"/>
      <c r="BS77" s="61"/>
      <c r="BT77" s="61"/>
      <c r="BU77" s="61"/>
      <c r="BV77" s="61"/>
      <c r="BW77" s="61"/>
      <c r="BX77" s="61"/>
      <c r="BY77" s="61"/>
      <c r="BZ77" s="62"/>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0"/>
      <c r="BM78" s="61"/>
      <c r="BN78" s="61"/>
      <c r="BO78" s="61"/>
      <c r="BP78" s="61"/>
      <c r="BQ78" s="61"/>
      <c r="BR78" s="61"/>
      <c r="BS78" s="61"/>
      <c r="BT78" s="61"/>
      <c r="BU78" s="61"/>
      <c r="BV78" s="61"/>
      <c r="BW78" s="61"/>
      <c r="BX78" s="61"/>
      <c r="BY78" s="61"/>
      <c r="BZ78" s="62"/>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0"/>
      <c r="BM79" s="61"/>
      <c r="BN79" s="61"/>
      <c r="BO79" s="61"/>
      <c r="BP79" s="61"/>
      <c r="BQ79" s="61"/>
      <c r="BR79" s="61"/>
      <c r="BS79" s="61"/>
      <c r="BT79" s="61"/>
      <c r="BU79" s="61"/>
      <c r="BV79" s="61"/>
      <c r="BW79" s="61"/>
      <c r="BX79" s="61"/>
      <c r="BY79" s="61"/>
      <c r="BZ79" s="62"/>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0"/>
      <c r="BM80" s="61"/>
      <c r="BN80" s="61"/>
      <c r="BO80" s="61"/>
      <c r="BP80" s="61"/>
      <c r="BQ80" s="61"/>
      <c r="BR80" s="61"/>
      <c r="BS80" s="61"/>
      <c r="BT80" s="61"/>
      <c r="BU80" s="61"/>
      <c r="BV80" s="61"/>
      <c r="BW80" s="61"/>
      <c r="BX80" s="61"/>
      <c r="BY80" s="61"/>
      <c r="BZ80" s="62"/>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0"/>
      <c r="BM81" s="61"/>
      <c r="BN81" s="61"/>
      <c r="BO81" s="61"/>
      <c r="BP81" s="61"/>
      <c r="BQ81" s="61"/>
      <c r="BR81" s="61"/>
      <c r="BS81" s="61"/>
      <c r="BT81" s="61"/>
      <c r="BU81" s="61"/>
      <c r="BV81" s="61"/>
      <c r="BW81" s="61"/>
      <c r="BX81" s="61"/>
      <c r="BY81" s="61"/>
      <c r="BZ81" s="62"/>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3"/>
      <c r="BM82" s="64"/>
      <c r="BN82" s="64"/>
      <c r="BO82" s="64"/>
      <c r="BP82" s="64"/>
      <c r="BQ82" s="64"/>
      <c r="BR82" s="64"/>
      <c r="BS82" s="64"/>
      <c r="BT82" s="64"/>
      <c r="BU82" s="64"/>
      <c r="BV82" s="64"/>
      <c r="BW82" s="64"/>
      <c r="BX82" s="64"/>
      <c r="BY82" s="64"/>
      <c r="BZ82" s="65"/>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352047</v>
      </c>
      <c r="D6" s="31">
        <f t="shared" si="3"/>
        <v>47</v>
      </c>
      <c r="E6" s="31">
        <f t="shared" si="3"/>
        <v>17</v>
      </c>
      <c r="F6" s="31">
        <f t="shared" si="3"/>
        <v>6</v>
      </c>
      <c r="G6" s="31">
        <f t="shared" si="3"/>
        <v>0</v>
      </c>
      <c r="H6" s="31" t="str">
        <f t="shared" si="3"/>
        <v>山口県　萩市</v>
      </c>
      <c r="I6" s="31" t="str">
        <f t="shared" si="3"/>
        <v>法非適用</v>
      </c>
      <c r="J6" s="31" t="str">
        <f t="shared" si="3"/>
        <v>下水道事業</v>
      </c>
      <c r="K6" s="31" t="str">
        <f t="shared" si="3"/>
        <v>漁業集落排水</v>
      </c>
      <c r="L6" s="31" t="str">
        <f t="shared" si="3"/>
        <v>H1</v>
      </c>
      <c r="M6" s="32" t="str">
        <f t="shared" si="3"/>
        <v>-</v>
      </c>
      <c r="N6" s="32" t="str">
        <f t="shared" si="3"/>
        <v>該当数値なし</v>
      </c>
      <c r="O6" s="32">
        <f t="shared" si="3"/>
        <v>10.45</v>
      </c>
      <c r="P6" s="32">
        <f t="shared" si="3"/>
        <v>99.1</v>
      </c>
      <c r="Q6" s="32">
        <f t="shared" si="3"/>
        <v>2916</v>
      </c>
      <c r="R6" s="32">
        <f t="shared" si="3"/>
        <v>50630</v>
      </c>
      <c r="S6" s="32">
        <f t="shared" si="3"/>
        <v>698.31</v>
      </c>
      <c r="T6" s="32">
        <f t="shared" si="3"/>
        <v>72.5</v>
      </c>
      <c r="U6" s="32">
        <f t="shared" si="3"/>
        <v>5246</v>
      </c>
      <c r="V6" s="32">
        <f t="shared" si="3"/>
        <v>1.61</v>
      </c>
      <c r="W6" s="32">
        <f t="shared" si="3"/>
        <v>3258.39</v>
      </c>
      <c r="X6" s="33">
        <f>IF(X7="",NA(),X7)</f>
        <v>86.88</v>
      </c>
      <c r="Y6" s="33">
        <f t="shared" ref="Y6:AG6" si="4">IF(Y7="",NA(),Y7)</f>
        <v>89.8</v>
      </c>
      <c r="Z6" s="33">
        <f t="shared" si="4"/>
        <v>88.68</v>
      </c>
      <c r="AA6" s="33">
        <f t="shared" si="4"/>
        <v>89.24</v>
      </c>
      <c r="AB6" s="33">
        <f t="shared" si="4"/>
        <v>87.37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705.55</v>
      </c>
      <c r="BF6" s="33">
        <f t="shared" ref="BF6:BN6" si="7">IF(BF7="",NA(),BF7)</f>
        <v>658.63</v>
      </c>
      <c r="BG6" s="33">
        <f t="shared" si="7"/>
        <v>692.41</v>
      </c>
      <c r="BH6" s="33">
        <f t="shared" si="7"/>
        <v>700.25</v>
      </c>
      <c r="BI6" s="33">
        <f t="shared" si="7"/>
        <v>728.42</v>
      </c>
      <c r="BJ6" s="33">
        <f t="shared" si="7"/>
        <v>866.07</v>
      </c>
      <c r="BK6" s="33">
        <f t="shared" si="7"/>
        <v>827.19</v>
      </c>
      <c r="BL6" s="33">
        <f t="shared" si="7"/>
        <v>817.63</v>
      </c>
      <c r="BM6" s="33">
        <f t="shared" si="7"/>
        <v>392.45</v>
      </c>
      <c r="BN6" s="33">
        <f t="shared" si="7"/>
        <v>310.04000000000002</v>
      </c>
      <c r="BO6" s="32" t="str">
        <f>IF(BO7="","",IF(BO7="-","【-】","【"&amp;SUBSTITUTE(TEXT(BO7,"#,##0.00"),"-","△")&amp;"】"))</f>
        <v>【1,052.66】</v>
      </c>
      <c r="BP6" s="33">
        <f>IF(BP7="",NA(),BP7)</f>
        <v>44.91</v>
      </c>
      <c r="BQ6" s="33">
        <f t="shared" ref="BQ6:BY6" si="8">IF(BQ7="",NA(),BQ7)</f>
        <v>44.5</v>
      </c>
      <c r="BR6" s="33">
        <f t="shared" si="8"/>
        <v>44.64</v>
      </c>
      <c r="BS6" s="33">
        <f t="shared" si="8"/>
        <v>45.66</v>
      </c>
      <c r="BT6" s="33">
        <f t="shared" si="8"/>
        <v>47.72</v>
      </c>
      <c r="BU6" s="33">
        <f t="shared" si="8"/>
        <v>43.46</v>
      </c>
      <c r="BV6" s="33">
        <f t="shared" si="8"/>
        <v>45.01</v>
      </c>
      <c r="BW6" s="33">
        <f t="shared" si="8"/>
        <v>46.31</v>
      </c>
      <c r="BX6" s="33">
        <f t="shared" si="8"/>
        <v>49.68</v>
      </c>
      <c r="BY6" s="33">
        <f t="shared" si="8"/>
        <v>45.36</v>
      </c>
      <c r="BZ6" s="32" t="str">
        <f>IF(BZ7="","",IF(BZ7="-","【-】","【"&amp;SUBSTITUTE(TEXT(BZ7,"#,##0.00"),"-","△")&amp;"】"))</f>
        <v>【40.22】</v>
      </c>
      <c r="CA6" s="33">
        <f>IF(CA7="",NA(),CA7)</f>
        <v>329.05</v>
      </c>
      <c r="CB6" s="33">
        <f t="shared" ref="CB6:CJ6" si="9">IF(CB7="",NA(),CB7)</f>
        <v>365.05</v>
      </c>
      <c r="CC6" s="33">
        <f t="shared" si="9"/>
        <v>356.64</v>
      </c>
      <c r="CD6" s="33">
        <f t="shared" si="9"/>
        <v>363.36</v>
      </c>
      <c r="CE6" s="33">
        <f t="shared" si="9"/>
        <v>348.5</v>
      </c>
      <c r="CF6" s="33">
        <f t="shared" si="9"/>
        <v>359.48</v>
      </c>
      <c r="CG6" s="33">
        <f t="shared" si="9"/>
        <v>350.91</v>
      </c>
      <c r="CH6" s="33">
        <f t="shared" si="9"/>
        <v>349.08</v>
      </c>
      <c r="CI6" s="33">
        <f t="shared" si="9"/>
        <v>347.95</v>
      </c>
      <c r="CJ6" s="33">
        <f t="shared" si="9"/>
        <v>384.28</v>
      </c>
      <c r="CK6" s="32" t="str">
        <f>IF(CK7="","",IF(CK7="-","【-】","【"&amp;SUBSTITUTE(TEXT(CK7,"#,##0.00"),"-","△")&amp;"】"))</f>
        <v>【424.58】</v>
      </c>
      <c r="CL6" s="33">
        <f>IF(CL7="",NA(),CL7)</f>
        <v>36</v>
      </c>
      <c r="CM6" s="33">
        <f t="shared" ref="CM6:CU6" si="10">IF(CM7="",NA(),CM7)</f>
        <v>37.93</v>
      </c>
      <c r="CN6" s="33">
        <f t="shared" si="10"/>
        <v>38.770000000000003</v>
      </c>
      <c r="CO6" s="33">
        <f t="shared" si="10"/>
        <v>35.32</v>
      </c>
      <c r="CP6" s="33">
        <f t="shared" si="10"/>
        <v>30.85</v>
      </c>
      <c r="CQ6" s="33">
        <f t="shared" si="10"/>
        <v>37.130000000000003</v>
      </c>
      <c r="CR6" s="33">
        <f t="shared" si="10"/>
        <v>38.24</v>
      </c>
      <c r="CS6" s="33">
        <f t="shared" si="10"/>
        <v>39.42</v>
      </c>
      <c r="CT6" s="33">
        <f t="shared" si="10"/>
        <v>38.36</v>
      </c>
      <c r="CU6" s="33">
        <f t="shared" si="10"/>
        <v>37.51</v>
      </c>
      <c r="CV6" s="32" t="str">
        <f>IF(CV7="","",IF(CV7="-","【-】","【"&amp;SUBSTITUTE(TEXT(CV7,"#,##0.00"),"-","△")&amp;"】"))</f>
        <v>【33.90】</v>
      </c>
      <c r="CW6" s="33">
        <f>IF(CW7="",NA(),CW7)</f>
        <v>85.52</v>
      </c>
      <c r="CX6" s="33">
        <f t="shared" ref="CX6:DF6" si="11">IF(CX7="",NA(),CX7)</f>
        <v>87.36</v>
      </c>
      <c r="CY6" s="33">
        <f t="shared" si="11"/>
        <v>88.04</v>
      </c>
      <c r="CZ6" s="33">
        <f t="shared" si="11"/>
        <v>88.33</v>
      </c>
      <c r="DA6" s="33">
        <f t="shared" si="11"/>
        <v>79.36</v>
      </c>
      <c r="DB6" s="33">
        <f t="shared" si="11"/>
        <v>81.8</v>
      </c>
      <c r="DC6" s="33">
        <f t="shared" si="11"/>
        <v>81.84</v>
      </c>
      <c r="DD6" s="33">
        <f t="shared" si="11"/>
        <v>82.97</v>
      </c>
      <c r="DE6" s="33">
        <f t="shared" si="11"/>
        <v>81.819999999999993</v>
      </c>
      <c r="DF6" s="33">
        <f t="shared" si="11"/>
        <v>81.63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2">
        <f t="shared" si="14"/>
        <v>0</v>
      </c>
      <c r="EM6" s="32">
        <f t="shared" si="14"/>
        <v>0</v>
      </c>
      <c r="EN6" s="32" t="str">
        <f>IF(EN7="","",IF(EN7="-","【-】","【"&amp;SUBSTITUTE(TEXT(EN7,"#,##0.00"),"-","△")&amp;"】"))</f>
        <v>【0.13】</v>
      </c>
    </row>
    <row r="7" spans="1:144" s="34" customFormat="1">
      <c r="A7" s="26"/>
      <c r="B7" s="35">
        <v>2015</v>
      </c>
      <c r="C7" s="35">
        <v>352047</v>
      </c>
      <c r="D7" s="35">
        <v>47</v>
      </c>
      <c r="E7" s="35">
        <v>17</v>
      </c>
      <c r="F7" s="35">
        <v>6</v>
      </c>
      <c r="G7" s="35">
        <v>0</v>
      </c>
      <c r="H7" s="35" t="s">
        <v>96</v>
      </c>
      <c r="I7" s="35" t="s">
        <v>97</v>
      </c>
      <c r="J7" s="35" t="s">
        <v>98</v>
      </c>
      <c r="K7" s="35" t="s">
        <v>99</v>
      </c>
      <c r="L7" s="35" t="s">
        <v>100</v>
      </c>
      <c r="M7" s="36" t="s">
        <v>101</v>
      </c>
      <c r="N7" s="36" t="s">
        <v>102</v>
      </c>
      <c r="O7" s="36">
        <v>10.45</v>
      </c>
      <c r="P7" s="36">
        <v>99.1</v>
      </c>
      <c r="Q7" s="36">
        <v>2916</v>
      </c>
      <c r="R7" s="36">
        <v>50630</v>
      </c>
      <c r="S7" s="36">
        <v>698.31</v>
      </c>
      <c r="T7" s="36">
        <v>72.5</v>
      </c>
      <c r="U7" s="36">
        <v>5246</v>
      </c>
      <c r="V7" s="36">
        <v>1.61</v>
      </c>
      <c r="W7" s="36">
        <v>3258.39</v>
      </c>
      <c r="X7" s="36">
        <v>86.88</v>
      </c>
      <c r="Y7" s="36">
        <v>89.8</v>
      </c>
      <c r="Z7" s="36">
        <v>88.68</v>
      </c>
      <c r="AA7" s="36">
        <v>89.24</v>
      </c>
      <c r="AB7" s="36">
        <v>87.37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705.55</v>
      </c>
      <c r="BF7" s="36">
        <v>658.63</v>
      </c>
      <c r="BG7" s="36">
        <v>692.41</v>
      </c>
      <c r="BH7" s="36">
        <v>700.25</v>
      </c>
      <c r="BI7" s="36">
        <v>728.42</v>
      </c>
      <c r="BJ7" s="36">
        <v>866.07</v>
      </c>
      <c r="BK7" s="36">
        <v>827.19</v>
      </c>
      <c r="BL7" s="36">
        <v>817.63</v>
      </c>
      <c r="BM7" s="36">
        <v>392.45</v>
      </c>
      <c r="BN7" s="36">
        <v>310.04000000000002</v>
      </c>
      <c r="BO7" s="36">
        <v>1052.6600000000001</v>
      </c>
      <c r="BP7" s="36">
        <v>44.91</v>
      </c>
      <c r="BQ7" s="36">
        <v>44.5</v>
      </c>
      <c r="BR7" s="36">
        <v>44.64</v>
      </c>
      <c r="BS7" s="36">
        <v>45.66</v>
      </c>
      <c r="BT7" s="36">
        <v>47.72</v>
      </c>
      <c r="BU7" s="36">
        <v>43.46</v>
      </c>
      <c r="BV7" s="36">
        <v>45.01</v>
      </c>
      <c r="BW7" s="36">
        <v>46.31</v>
      </c>
      <c r="BX7" s="36">
        <v>49.68</v>
      </c>
      <c r="BY7" s="36">
        <v>45.36</v>
      </c>
      <c r="BZ7" s="36">
        <v>40.22</v>
      </c>
      <c r="CA7" s="36">
        <v>329.05</v>
      </c>
      <c r="CB7" s="36">
        <v>365.05</v>
      </c>
      <c r="CC7" s="36">
        <v>356.64</v>
      </c>
      <c r="CD7" s="36">
        <v>363.36</v>
      </c>
      <c r="CE7" s="36">
        <v>348.5</v>
      </c>
      <c r="CF7" s="36">
        <v>359.48</v>
      </c>
      <c r="CG7" s="36">
        <v>350.91</v>
      </c>
      <c r="CH7" s="36">
        <v>349.08</v>
      </c>
      <c r="CI7" s="36">
        <v>347.95</v>
      </c>
      <c r="CJ7" s="36">
        <v>384.28</v>
      </c>
      <c r="CK7" s="36">
        <v>424.58</v>
      </c>
      <c r="CL7" s="36">
        <v>36</v>
      </c>
      <c r="CM7" s="36">
        <v>37.93</v>
      </c>
      <c r="CN7" s="36">
        <v>38.770000000000003</v>
      </c>
      <c r="CO7" s="36">
        <v>35.32</v>
      </c>
      <c r="CP7" s="36">
        <v>30.85</v>
      </c>
      <c r="CQ7" s="36">
        <v>37.130000000000003</v>
      </c>
      <c r="CR7" s="36">
        <v>38.24</v>
      </c>
      <c r="CS7" s="36">
        <v>39.42</v>
      </c>
      <c r="CT7" s="36">
        <v>38.36</v>
      </c>
      <c r="CU7" s="36">
        <v>37.51</v>
      </c>
      <c r="CV7" s="36">
        <v>33.9</v>
      </c>
      <c r="CW7" s="36">
        <v>85.52</v>
      </c>
      <c r="CX7" s="36">
        <v>87.36</v>
      </c>
      <c r="CY7" s="36">
        <v>88.04</v>
      </c>
      <c r="CZ7" s="36">
        <v>88.33</v>
      </c>
      <c r="DA7" s="36">
        <v>79.36</v>
      </c>
      <c r="DB7" s="36">
        <v>81.8</v>
      </c>
      <c r="DC7" s="36">
        <v>81.84</v>
      </c>
      <c r="DD7" s="36">
        <v>82.97</v>
      </c>
      <c r="DE7" s="36">
        <v>81.819999999999993</v>
      </c>
      <c r="DF7" s="36">
        <v>81.63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v>
      </c>
      <c r="EM7" s="36">
        <v>0</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2017-02-20T06:21:04Z</cp:lastPrinted>
  <dcterms:created xsi:type="dcterms:W3CDTF">2017-02-08T03:18:37Z</dcterms:created>
  <dcterms:modified xsi:type="dcterms:W3CDTF">2017-02-23T00:10:08Z</dcterms:modified>
  <cp:category/>
</cp:coreProperties>
</file>