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Y:\下水道管理係\003　決算関係\H27決算統計\17_公営企業に係る「経営比較分析表」の分析等について\05_公表ファイル\"/>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<sst xmlns="http://schemas.openxmlformats.org/spreadsheetml/2006/main" count="221" uniqueCount="111">
  <si>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</si>
  <si>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</si>
  <si>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</si>
  <si>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</si>
  <si>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</si>
  <si>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</si>
  <si>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</si>
  <si>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</si>
  <si>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</si>
  <si>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</si>
  <si>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</si>
  <si>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</si>
  <si>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</si>
  <si>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</si>
  <si>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</si>
  <si>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</si>
  <si>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</si>
  <si>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</si>
  <si>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</si>
  <si>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</si>
  <si>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</si>
  <si>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</si>
  <si>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</si>
  <si>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</si>
  <si>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</si>
  <si>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</si>
  <si>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</si>
  <si>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</si>
  <si>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</si>
  <si>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</si>
  <si>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</si>
  <si>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</si>
  <si>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</si>
  <si>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</si>
  <si>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</si>
  <si>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</si>
  <si>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</si>
  <si>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</si>
  <si>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</si>
  <si>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</si>
  <si>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</si>
  <si>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</si>
  <si>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</si>
  <si>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</si>
  <si>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</si>
  <si>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</si>
  <si>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</si>
  <si>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</si>
  <si>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</si>
  <si>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</si>
  <si>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</si>
  <si>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</si>
  <si>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</si>
  <si>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</si>
  <si>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</si>
  <si>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</si>
  <si>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</si>
  <si>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</si>
  <si>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</si>
  <si>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</si>
  <si>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</si>
  <si>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</si>
  <si>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</si>
  <si>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</si>
  <si>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</si>
  <si>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</si>
  <si>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</si>
  <si>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</si>
  <si>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</si>
  <si>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</si>
  <si>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</si>
  <si>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</si>
  <si>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</si>
  <si>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</si>
  <si>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</si>
  <si>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</si>
  <si>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</si>
  <si>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</si>
  <si>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</si>
  <si>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</si>
  <si>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</si>
  <si>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</si>
  <si>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</si>
  <si>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</si>
  <si>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</si>
  <si>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</si>
  <si>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</si>
  <si>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</si>
  <si>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</si>
  <si>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</si>
  <si>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</si>
  <si>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</si>
  <si>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</si>
  <si>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</si>
  <si>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</si>
  <si>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</si>
  <si>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</si>
  <si>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</si>
  <si>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</si>
  <si>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</si>
  <si>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</si>
  <si>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</si>
  <si>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</si>
  <si>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</si>
  <si>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</si>
  <si>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</si>
  <si>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</si>
  <si>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</si>
  <si>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処理施設の機械設備の定期整備を計画的に行って延命化を図っているところである。
　管渠については、更新改良を行っていないが必要に応じて調査を行っていく予定である。</t>
    <rPh sb="1" eb="3">
      <t>ショリ</t>
    </rPh>
    <rPh sb="3" eb="5">
      <t>シセツ</t>
    </rPh>
    <rPh sb="6" eb="8">
      <t>キカイ</t>
    </rPh>
    <rPh sb="8" eb="10">
      <t>セツビ</t>
    </rPh>
    <rPh sb="11" eb="13">
      <t>テイキ</t>
    </rPh>
    <rPh sb="13" eb="15">
      <t>セイビ</t>
    </rPh>
    <rPh sb="16" eb="19">
      <t>ケイカクテキ</t>
    </rPh>
    <rPh sb="20" eb="21">
      <t>オコナ</t>
    </rPh>
    <rPh sb="23" eb="25">
      <t>エンメイ</t>
    </rPh>
    <rPh sb="25" eb="26">
      <t>カ</t>
    </rPh>
    <rPh sb="27" eb="28">
      <t>ハカ</t>
    </rPh>
    <rPh sb="41" eb="42">
      <t>カン</t>
    </rPh>
    <rPh sb="42" eb="43">
      <t>キョ</t>
    </rPh>
    <rPh sb="49" eb="51">
      <t>コウシン</t>
    </rPh>
    <rPh sb="51" eb="53">
      <t>カイリョウ</t>
    </rPh>
    <rPh sb="54" eb="55">
      <t>オコナ</t>
    </rPh>
    <rPh sb="61" eb="63">
      <t>ヒツヨウ</t>
    </rPh>
    <rPh sb="64" eb="65">
      <t>オウ</t>
    </rPh>
    <rPh sb="67" eb="69">
      <t>チョウサ</t>
    </rPh>
    <rPh sb="70" eb="71">
      <t>オコナ</t>
    </rPh>
    <rPh sb="75" eb="77">
      <t>ヨテイ</t>
    </rPh>
    <phoneticPr fontId="4"/>
  </si>
  <si>
    <t>　萩市の林業集落排水事業は、平成13年に供用開始し事業は完了している。
　市内の下水道使用料を平成23年10月と平成26年1月に段階的に統一を図った。
　収益的収支比率は近年90％台であり、また、管路施設も自然流下でマンホールポンプなどの機械設備もなく、維持管理経費が低いことから、類似団体と比較すると経費回収率及び汚水処理原価は健全に見え、規模の小さな施設であるため投資規模も小さくなっている。　
　なお、事業の性質上、山間部の人口散在地区であることから今後も高齢化や後継者不足等で水洗化の促進も期待できない。</t>
    <rPh sb="1" eb="3">
      <t>ハギシ</t>
    </rPh>
    <rPh sb="4" eb="6">
      <t>リンギョウ</t>
    </rPh>
    <rPh sb="6" eb="8">
      <t>シュウラク</t>
    </rPh>
    <rPh sb="8" eb="10">
      <t>ハイスイ</t>
    </rPh>
    <rPh sb="10" eb="12">
      <t>ジギョウ</t>
    </rPh>
    <rPh sb="14" eb="16">
      <t>ヘイセイ</t>
    </rPh>
    <rPh sb="18" eb="19">
      <t>ネン</t>
    </rPh>
    <rPh sb="20" eb="22">
      <t>キョウヨウ</t>
    </rPh>
    <rPh sb="22" eb="24">
      <t>カイシ</t>
    </rPh>
    <rPh sb="25" eb="27">
      <t>ジギョウ</t>
    </rPh>
    <rPh sb="28" eb="30">
      <t>カンリョウ</t>
    </rPh>
    <rPh sb="71" eb="72">
      <t>ハカ</t>
    </rPh>
    <rPh sb="77" eb="80">
      <t>シュウエキテキ</t>
    </rPh>
    <rPh sb="80" eb="82">
      <t>シュウシ</t>
    </rPh>
    <rPh sb="82" eb="84">
      <t>ヒリツ</t>
    </rPh>
    <rPh sb="85" eb="87">
      <t>キンネン</t>
    </rPh>
    <rPh sb="90" eb="91">
      <t>ダイ</t>
    </rPh>
    <rPh sb="98" eb="100">
      <t>カンロ</t>
    </rPh>
    <rPh sb="100" eb="102">
      <t>シセツ</t>
    </rPh>
    <rPh sb="103" eb="105">
      <t>シゼン</t>
    </rPh>
    <rPh sb="105" eb="107">
      <t>リュウカ</t>
    </rPh>
    <rPh sb="119" eb="121">
      <t>キカイ</t>
    </rPh>
    <rPh sb="121" eb="123">
      <t>セツビ</t>
    </rPh>
    <rPh sb="127" eb="129">
      <t>イジ</t>
    </rPh>
    <rPh sb="129" eb="131">
      <t>カンリ</t>
    </rPh>
    <rPh sb="131" eb="133">
      <t>ケイヒ</t>
    </rPh>
    <rPh sb="134" eb="135">
      <t>ヒク</t>
    </rPh>
    <rPh sb="171" eb="173">
      <t>キボ</t>
    </rPh>
    <rPh sb="174" eb="175">
      <t>チイ</t>
    </rPh>
    <rPh sb="177" eb="179">
      <t>シセツ</t>
    </rPh>
    <rPh sb="184" eb="186">
      <t>トウシ</t>
    </rPh>
    <rPh sb="186" eb="188">
      <t>キボ</t>
    </rPh>
    <rPh sb="189" eb="190">
      <t>チイ</t>
    </rPh>
    <rPh sb="204" eb="206">
      <t>ジギョウ</t>
    </rPh>
    <rPh sb="207" eb="210">
      <t>セイシツジョウ</t>
    </rPh>
    <rPh sb="211" eb="214">
      <t>サンカンブ</t>
    </rPh>
    <rPh sb="215" eb="217">
      <t>ジンコウ</t>
    </rPh>
    <rPh sb="217" eb="219">
      <t>サンザイ</t>
    </rPh>
    <rPh sb="219" eb="221">
      <t>チク</t>
    </rPh>
    <rPh sb="228" eb="230">
      <t>コンゴ</t>
    </rPh>
    <rPh sb="231" eb="234">
      <t>コウレイカ</t>
    </rPh>
    <rPh sb="235" eb="238">
      <t>コウケイシャ</t>
    </rPh>
    <rPh sb="238" eb="241">
      <t>フソクトウ</t>
    </rPh>
    <rPh sb="242" eb="245">
      <t>スイセンカ</t>
    </rPh>
    <rPh sb="246" eb="248">
      <t>ソクシン</t>
    </rPh>
    <rPh sb="249" eb="251">
      <t>キタイ</t>
    </rPh>
    <phoneticPr fontId="4"/>
  </si>
  <si>
    <t>　経営成績の明確化などを図るため平成30年4月からの地方公営企業法の適用に向けて準備を進めている。
　しかしながら、地域の特性や人口減少などを考慮すると使用料改定だけでは経営状況の改善は困難である。
　そこで、使用料を他事業と統一したことから、地方公営企業法の適用に併せ、会計処理を一本化した後、一つの下水道事業として経営戦略及び使用料の見直しに取り組んでいく予定である。</t>
    <rPh sb="16" eb="18">
      <t>ヘイセイ</t>
    </rPh>
    <rPh sb="20" eb="21">
      <t>ネン</t>
    </rPh>
    <rPh sb="22" eb="23">
      <t>ガツ</t>
    </rPh>
    <rPh sb="58" eb="60">
      <t>チイキ</t>
    </rPh>
    <rPh sb="61" eb="63">
      <t>トクセイ</t>
    </rPh>
    <rPh sb="90" eb="92">
      <t>カイゼン</t>
    </rPh>
    <rPh sb="93" eb="95">
      <t>コンナン</t>
    </rPh>
    <rPh sb="146" eb="147">
      <t>ノチ</t>
    </rPh>
    <rPh sb="159" eb="161">
      <t>ケイエイ</t>
    </rPh>
    <rPh sb="161" eb="163">
      <t>センリャク</t>
    </rPh>
    <rPh sb="163" eb="164">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</si>
</sst>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F6-4D23-9D35-1DE996831CF3}"/>
            </c:ext>
          </c:extLst>
        </c:ser>
        <c:dLbls>
          <c:showLegendKey val="0"/>
          <c:showVal val="0"/>
          <c:showCatName val="0"/>
          <c:showSerName val="0"/>
          <c:showPercent val="0"/>
          <c:showBubbleSize val="0"/>
        </c:dLbls>
        <c:gapWidth val="150"/>
        <c:axId val="148817024"/>
        <c:axId val="1488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F6-4D23-9D35-1DE996831CF3}"/>
            </c:ext>
          </c:extLst>
        </c:ser>
        <c:dLbls>
          <c:showLegendKey val="0"/>
          <c:showVal val="0"/>
          <c:showCatName val="0"/>
          <c:showSerName val="0"/>
          <c:showPercent val="0"/>
          <c:showBubbleSize val="0"/>
        </c:dLbls>
        <c:marker val="1"/>
        <c:smooth val="0"/>
        <c:axId val="148817024"/>
        <c:axId val="148818944"/>
      </c:lineChart>
      <c:dateAx>
        <c:axId val="148817024"/>
        <c:scaling>
          <c:orientation val="minMax"/>
        </c:scaling>
        <c:delete val="1"/>
        <c:axPos val="b"/>
        <c:numFmt formatCode="ge" sourceLinked="1"/>
        <c:majorTickMark val="none"/>
        <c:minorTickMark val="none"/>
        <c:tickLblPos val="none"/>
        <c:crossAx val="148818944"/>
        <c:crosses val="autoZero"/>
        <c:auto val="1"/>
        <c:lblOffset val="100"/>
        <c:baseTimeUnit val="years"/>
      </c:dateAx>
      <c:valAx>
        <c:axId val="1488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37.04</c:v>
                </c:pt>
                <c:pt idx="1">
                  <c:v>37.04</c:v>
                </c:pt>
                <c:pt idx="2">
                  <c:v>37.04</c:v>
                </c:pt>
                <c:pt idx="3">
                  <c:v>33.33</c:v>
                </c:pt>
                <c:pt idx="4">
                  <c:v>33.33</c:v>
                </c:pt>
              </c:numCache>
            </c:numRef>
          </c:val>
          <c:extLst>
            <c:ext xmlns:c16="http://schemas.microsoft.com/office/drawing/2014/chart" uri="{C3380CC4-5D6E-409C-BE32-E72D297353CC}">
              <c16:uniqueId val="{00000000-8A1F-40D3-9961-C162072C5DC8}"/>
            </c:ext>
          </c:extLst>
        </c:ser>
        <c:dLbls>
          <c:showLegendKey val="0"/>
          <c:showVal val="0"/>
          <c:showCatName val="0"/>
          <c:showSerName val="0"/>
          <c:showPercent val="0"/>
          <c:showBubbleSize val="0"/>
        </c:dLbls>
        <c:gapWidth val="150"/>
        <c:axId val="150497536"/>
        <c:axId val="1505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43.91</c:v>
                </c:pt>
                <c:pt idx="3">
                  <c:v>37.270000000000003</c:v>
                </c:pt>
                <c:pt idx="4">
                  <c:v>37.14</c:v>
                </c:pt>
              </c:numCache>
            </c:numRef>
          </c:val>
          <c:smooth val="0"/>
          <c:extLst>
            <c:ext xmlns:c16="http://schemas.microsoft.com/office/drawing/2014/chart" uri="{C3380CC4-5D6E-409C-BE32-E72D297353CC}">
              <c16:uniqueId val="{00000001-8A1F-40D3-9961-C162072C5DC8}"/>
            </c:ext>
          </c:extLst>
        </c:ser>
        <c:dLbls>
          <c:showLegendKey val="0"/>
          <c:showVal val="0"/>
          <c:showCatName val="0"/>
          <c:showSerName val="0"/>
          <c:showPercent val="0"/>
          <c:showBubbleSize val="0"/>
        </c:dLbls>
        <c:marker val="1"/>
        <c:smooth val="0"/>
        <c:axId val="150497536"/>
        <c:axId val="150507904"/>
      </c:lineChart>
      <c:dateAx>
        <c:axId val="150497536"/>
        <c:scaling>
          <c:orientation val="minMax"/>
        </c:scaling>
        <c:delete val="1"/>
        <c:axPos val="b"/>
        <c:numFmt formatCode="ge" sourceLinked="1"/>
        <c:majorTickMark val="none"/>
        <c:minorTickMark val="none"/>
        <c:tickLblPos val="none"/>
        <c:crossAx val="150507904"/>
        <c:crosses val="autoZero"/>
        <c:auto val="1"/>
        <c:lblOffset val="100"/>
        <c:baseTimeUnit val="years"/>
      </c:dateAx>
      <c:valAx>
        <c:axId val="1505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76.09</c:v>
                </c:pt>
                <c:pt idx="1">
                  <c:v>76.09</c:v>
                </c:pt>
                <c:pt idx="2">
                  <c:v>80</c:v>
                </c:pt>
                <c:pt idx="3">
                  <c:v>80</c:v>
                </c:pt>
                <c:pt idx="4">
                  <c:v>80</c:v>
                </c:pt>
              </c:numCache>
            </c:numRef>
          </c:val>
          <c:extLst>
            <c:ext xmlns:c16="http://schemas.microsoft.com/office/drawing/2014/chart" uri="{C3380CC4-5D6E-409C-BE32-E72D297353CC}">
              <c16:uniqueId val="{00000000-CDC6-4CF4-BE1C-FAEDE20537A3}"/>
            </c:ext>
          </c:extLst>
        </c:ser>
        <c:dLbls>
          <c:showLegendKey val="0"/>
          <c:showVal val="0"/>
          <c:showCatName val="0"/>
          <c:showSerName val="0"/>
          <c:showPercent val="0"/>
          <c:showBubbleSize val="0"/>
        </c:dLbls>
        <c:gapWidth val="150"/>
        <c:axId val="150525824"/>
        <c:axId val="1505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86.66</c:v>
                </c:pt>
                <c:pt idx="3">
                  <c:v>85.78</c:v>
                </c:pt>
                <c:pt idx="4">
                  <c:v>83.79</c:v>
                </c:pt>
              </c:numCache>
            </c:numRef>
          </c:val>
          <c:smooth val="0"/>
          <c:extLst>
            <c:ext xmlns:c16="http://schemas.microsoft.com/office/drawing/2014/chart" uri="{C3380CC4-5D6E-409C-BE32-E72D297353CC}">
              <c16:uniqueId val="{00000001-CDC6-4CF4-BE1C-FAEDE20537A3}"/>
            </c:ext>
          </c:extLst>
        </c:ser>
        <c:dLbls>
          <c:showLegendKey val="0"/>
          <c:showVal val="0"/>
          <c:showCatName val="0"/>
          <c:showSerName val="0"/>
          <c:showPercent val="0"/>
          <c:showBubbleSize val="0"/>
        </c:dLbls>
        <c:marker val="1"/>
        <c:smooth val="0"/>
        <c:axId val="150525824"/>
        <c:axId val="150536192"/>
      </c:lineChart>
      <c:dateAx>
        <c:axId val="150525824"/>
        <c:scaling>
          <c:orientation val="minMax"/>
        </c:scaling>
        <c:delete val="1"/>
        <c:axPos val="b"/>
        <c:numFmt formatCode="ge" sourceLinked="1"/>
        <c:majorTickMark val="none"/>
        <c:minorTickMark val="none"/>
        <c:tickLblPos val="none"/>
        <c:crossAx val="150536192"/>
        <c:crosses val="autoZero"/>
        <c:auto val="1"/>
        <c:lblOffset val="100"/>
        <c:baseTimeUnit val="years"/>
      </c:dateAx>
      <c:valAx>
        <c:axId val="1505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81.7</c:v>
                </c:pt>
                <c:pt idx="1">
                  <c:v>83.35</c:v>
                </c:pt>
                <c:pt idx="2">
                  <c:v>88.1</c:v>
                </c:pt>
                <c:pt idx="3">
                  <c:v>93.37</c:v>
                </c:pt>
                <c:pt idx="4">
                  <c:v>91.48</c:v>
                </c:pt>
              </c:numCache>
            </c:numRef>
          </c:val>
          <c:extLst>
            <c:ext xmlns:c16="http://schemas.microsoft.com/office/drawing/2014/chart" uri="{C3380CC4-5D6E-409C-BE32-E72D297353CC}">
              <c16:uniqueId val="{00000000-1125-4AFD-A199-0C479FEFCACB}"/>
            </c:ext>
          </c:extLst>
        </c:ser>
        <c:dLbls>
          <c:showLegendKey val="0"/>
          <c:showVal val="0"/>
          <c:showCatName val="0"/>
          <c:showSerName val="0"/>
          <c:showPercent val="0"/>
          <c:showBubbleSize val="0"/>
        </c:dLbls>
        <c:gapWidth val="150"/>
        <c:axId val="148849408"/>
        <c:axId val="1488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25-4AFD-A199-0C479FEFCACB}"/>
            </c:ext>
          </c:extLst>
        </c:ser>
        <c:dLbls>
          <c:showLegendKey val="0"/>
          <c:showVal val="0"/>
          <c:showCatName val="0"/>
          <c:showSerName val="0"/>
          <c:showPercent val="0"/>
          <c:showBubbleSize val="0"/>
        </c:dLbls>
        <c:marker val="1"/>
        <c:smooth val="0"/>
        <c:axId val="148849408"/>
        <c:axId val="148851328"/>
      </c:lineChart>
      <c:dateAx>
        <c:axId val="148849408"/>
        <c:scaling>
          <c:orientation val="minMax"/>
        </c:scaling>
        <c:delete val="1"/>
        <c:axPos val="b"/>
        <c:numFmt formatCode="ge" sourceLinked="1"/>
        <c:majorTickMark val="none"/>
        <c:minorTickMark val="none"/>
        <c:tickLblPos val="none"/>
        <c:crossAx val="148851328"/>
        <c:crosses val="autoZero"/>
        <c:auto val="1"/>
        <c:lblOffset val="100"/>
        <c:baseTimeUnit val="years"/>
      </c:dateAx>
      <c:valAx>
        <c:axId val="1488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2D-4D97-8921-81F792929A54}"/>
            </c:ext>
          </c:extLst>
        </c:ser>
        <c:dLbls>
          <c:showLegendKey val="0"/>
          <c:showVal val="0"/>
          <c:showCatName val="0"/>
          <c:showSerName val="0"/>
          <c:showPercent val="0"/>
          <c:showBubbleSize val="0"/>
        </c:dLbls>
        <c:gapWidth val="150"/>
        <c:axId val="148894080"/>
        <c:axId val="1488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D-4D97-8921-81F792929A54}"/>
            </c:ext>
          </c:extLst>
        </c:ser>
        <c:dLbls>
          <c:showLegendKey val="0"/>
          <c:showVal val="0"/>
          <c:showCatName val="0"/>
          <c:showSerName val="0"/>
          <c:showPercent val="0"/>
          <c:showBubbleSize val="0"/>
        </c:dLbls>
        <c:marker val="1"/>
        <c:smooth val="0"/>
        <c:axId val="148894080"/>
        <c:axId val="148896000"/>
      </c:lineChart>
      <c:dateAx>
        <c:axId val="148894080"/>
        <c:scaling>
          <c:orientation val="minMax"/>
        </c:scaling>
        <c:delete val="1"/>
        <c:axPos val="b"/>
        <c:numFmt formatCode="ge" sourceLinked="1"/>
        <c:majorTickMark val="none"/>
        <c:minorTickMark val="none"/>
        <c:tickLblPos val="none"/>
        <c:crossAx val="148896000"/>
        <c:crosses val="autoZero"/>
        <c:auto val="1"/>
        <c:lblOffset val="100"/>
        <c:baseTimeUnit val="years"/>
      </c:dateAx>
      <c:valAx>
        <c:axId val="1488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C-4DEA-8B47-C722A9FBE05A}"/>
            </c:ext>
          </c:extLst>
        </c:ser>
        <c:dLbls>
          <c:showLegendKey val="0"/>
          <c:showVal val="0"/>
          <c:showCatName val="0"/>
          <c:showSerName val="0"/>
          <c:showPercent val="0"/>
          <c:showBubbleSize val="0"/>
        </c:dLbls>
        <c:gapWidth val="150"/>
        <c:axId val="149057536"/>
        <c:axId val="14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C-4DEA-8B47-C722A9FBE05A}"/>
            </c:ext>
          </c:extLst>
        </c:ser>
        <c:dLbls>
          <c:showLegendKey val="0"/>
          <c:showVal val="0"/>
          <c:showCatName val="0"/>
          <c:showSerName val="0"/>
          <c:showPercent val="0"/>
          <c:showBubbleSize val="0"/>
        </c:dLbls>
        <c:marker val="1"/>
        <c:smooth val="0"/>
        <c:axId val="149057536"/>
        <c:axId val="149059456"/>
      </c:lineChart>
      <c:dateAx>
        <c:axId val="149057536"/>
        <c:scaling>
          <c:orientation val="minMax"/>
        </c:scaling>
        <c:delete val="1"/>
        <c:axPos val="b"/>
        <c:numFmt formatCode="ge" sourceLinked="1"/>
        <c:majorTickMark val="none"/>
        <c:minorTickMark val="none"/>
        <c:tickLblPos val="none"/>
        <c:crossAx val="149059456"/>
        <c:crosses val="autoZero"/>
        <c:auto val="1"/>
        <c:lblOffset val="100"/>
        <c:baseTimeUnit val="years"/>
      </c:dateAx>
      <c:valAx>
        <c:axId val="14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31-4B1B-AE70-430B5845D4DC}"/>
            </c:ext>
          </c:extLst>
        </c:ser>
        <c:dLbls>
          <c:showLegendKey val="0"/>
          <c:showVal val="0"/>
          <c:showCatName val="0"/>
          <c:showSerName val="0"/>
          <c:showPercent val="0"/>
          <c:showBubbleSize val="0"/>
        </c:dLbls>
        <c:gapWidth val="150"/>
        <c:axId val="150159360"/>
        <c:axId val="1501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31-4B1B-AE70-430B5845D4DC}"/>
            </c:ext>
          </c:extLst>
        </c:ser>
        <c:dLbls>
          <c:showLegendKey val="0"/>
          <c:showVal val="0"/>
          <c:showCatName val="0"/>
          <c:showSerName val="0"/>
          <c:showPercent val="0"/>
          <c:showBubbleSize val="0"/>
        </c:dLbls>
        <c:marker val="1"/>
        <c:smooth val="0"/>
        <c:axId val="150159360"/>
        <c:axId val="150161280"/>
      </c:lineChart>
      <c:dateAx>
        <c:axId val="150159360"/>
        <c:scaling>
          <c:orientation val="minMax"/>
        </c:scaling>
        <c:delete val="1"/>
        <c:axPos val="b"/>
        <c:numFmt formatCode="ge" sourceLinked="1"/>
        <c:majorTickMark val="none"/>
        <c:minorTickMark val="none"/>
        <c:tickLblPos val="none"/>
        <c:crossAx val="150161280"/>
        <c:crosses val="autoZero"/>
        <c:auto val="1"/>
        <c:lblOffset val="100"/>
        <c:baseTimeUnit val="years"/>
      </c:dateAx>
      <c:valAx>
        <c:axId val="1501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E2-4128-9ABE-7FE53F84C7D4}"/>
            </c:ext>
          </c:extLst>
        </c:ser>
        <c:dLbls>
          <c:showLegendKey val="0"/>
          <c:showVal val="0"/>
          <c:showCatName val="0"/>
          <c:showSerName val="0"/>
          <c:showPercent val="0"/>
          <c:showBubbleSize val="0"/>
        </c:dLbls>
        <c:gapWidth val="150"/>
        <c:axId val="150175104"/>
        <c:axId val="1501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E2-4128-9ABE-7FE53F84C7D4}"/>
            </c:ext>
          </c:extLst>
        </c:ser>
        <c:dLbls>
          <c:showLegendKey val="0"/>
          <c:showVal val="0"/>
          <c:showCatName val="0"/>
          <c:showSerName val="0"/>
          <c:showPercent val="0"/>
          <c:showBubbleSize val="0"/>
        </c:dLbls>
        <c:marker val="1"/>
        <c:smooth val="0"/>
        <c:axId val="150175104"/>
        <c:axId val="150177280"/>
      </c:lineChart>
      <c:dateAx>
        <c:axId val="150175104"/>
        <c:scaling>
          <c:orientation val="minMax"/>
        </c:scaling>
        <c:delete val="1"/>
        <c:axPos val="b"/>
        <c:numFmt formatCode="ge" sourceLinked="1"/>
        <c:majorTickMark val="none"/>
        <c:minorTickMark val="none"/>
        <c:tickLblPos val="none"/>
        <c:crossAx val="150177280"/>
        <c:crosses val="autoZero"/>
        <c:auto val="1"/>
        <c:lblOffset val="100"/>
        <c:baseTimeUnit val="years"/>
      </c:dateAx>
      <c:valAx>
        <c:axId val="1501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651.62</c:v>
                </c:pt>
                <c:pt idx="1">
                  <c:v>572.51</c:v>
                </c:pt>
                <c:pt idx="2">
                  <c:v>517.03</c:v>
                </c:pt>
                <c:pt idx="3">
                  <c:v>483.4</c:v>
                </c:pt>
                <c:pt idx="4">
                  <c:v>496.67</c:v>
                </c:pt>
              </c:numCache>
            </c:numRef>
          </c:val>
          <c:extLst>
            <c:ext xmlns:c16="http://schemas.microsoft.com/office/drawing/2014/chart" uri="{C3380CC4-5D6E-409C-BE32-E72D297353CC}">
              <c16:uniqueId val="{00000000-126E-4968-B6FF-07DFC4E2DB4B}"/>
            </c:ext>
          </c:extLst>
        </c:ser>
        <c:dLbls>
          <c:showLegendKey val="0"/>
          <c:showVal val="0"/>
          <c:showCatName val="0"/>
          <c:showSerName val="0"/>
          <c:showPercent val="0"/>
          <c:showBubbleSize val="0"/>
        </c:dLbls>
        <c:gapWidth val="150"/>
        <c:axId val="150191104"/>
        <c:axId val="1503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1364.98</c:v>
                </c:pt>
                <c:pt idx="3">
                  <c:v>1105.04</c:v>
                </c:pt>
                <c:pt idx="4">
                  <c:v>1403.1</c:v>
                </c:pt>
              </c:numCache>
            </c:numRef>
          </c:val>
          <c:smooth val="0"/>
          <c:extLst>
            <c:ext xmlns:c16="http://schemas.microsoft.com/office/drawing/2014/chart" uri="{C3380CC4-5D6E-409C-BE32-E72D297353CC}">
              <c16:uniqueId val="{00000001-126E-4968-B6FF-07DFC4E2DB4B}"/>
            </c:ext>
          </c:extLst>
        </c:ser>
        <c:dLbls>
          <c:showLegendKey val="0"/>
          <c:showVal val="0"/>
          <c:showCatName val="0"/>
          <c:showSerName val="0"/>
          <c:showPercent val="0"/>
          <c:showBubbleSize val="0"/>
        </c:dLbls>
        <c:marker val="1"/>
        <c:smooth val="0"/>
        <c:axId val="150191104"/>
        <c:axId val="150344832"/>
      </c:lineChart>
      <c:dateAx>
        <c:axId val="150191104"/>
        <c:scaling>
          <c:orientation val="minMax"/>
        </c:scaling>
        <c:delete val="1"/>
        <c:axPos val="b"/>
        <c:numFmt formatCode="ge" sourceLinked="1"/>
        <c:majorTickMark val="none"/>
        <c:minorTickMark val="none"/>
        <c:tickLblPos val="none"/>
        <c:crossAx val="150344832"/>
        <c:crosses val="autoZero"/>
        <c:auto val="1"/>
        <c:lblOffset val="100"/>
        <c:baseTimeUnit val="years"/>
      </c:dateAx>
      <c:valAx>
        <c:axId val="1503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31.55</c:v>
                </c:pt>
                <c:pt idx="1">
                  <c:v>27.6</c:v>
                </c:pt>
                <c:pt idx="2">
                  <c:v>23.39</c:v>
                </c:pt>
                <c:pt idx="3">
                  <c:v>30.48</c:v>
                </c:pt>
                <c:pt idx="4">
                  <c:v>43.27</c:v>
                </c:pt>
              </c:numCache>
            </c:numRef>
          </c:val>
          <c:extLst>
            <c:ext xmlns:c16="http://schemas.microsoft.com/office/drawing/2014/chart" uri="{C3380CC4-5D6E-409C-BE32-E72D297353CC}">
              <c16:uniqueId val="{00000000-C713-4A13-80E6-30B8D63FADAB}"/>
            </c:ext>
          </c:extLst>
        </c:ser>
        <c:dLbls>
          <c:showLegendKey val="0"/>
          <c:showVal val="0"/>
          <c:showCatName val="0"/>
          <c:showSerName val="0"/>
          <c:showPercent val="0"/>
          <c:showBubbleSize val="0"/>
        </c:dLbls>
        <c:gapWidth val="150"/>
        <c:axId val="150399616"/>
        <c:axId val="150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24.22</c:v>
                </c:pt>
                <c:pt idx="3">
                  <c:v>16.18</c:v>
                </c:pt>
                <c:pt idx="4">
                  <c:v>17.22</c:v>
                </c:pt>
              </c:numCache>
            </c:numRef>
          </c:val>
          <c:smooth val="0"/>
          <c:extLst>
            <c:ext xmlns:c16="http://schemas.microsoft.com/office/drawing/2014/chart" uri="{C3380CC4-5D6E-409C-BE32-E72D297353CC}">
              <c16:uniqueId val="{00000001-C713-4A13-80E6-30B8D63FADAB}"/>
            </c:ext>
          </c:extLst>
        </c:ser>
        <c:dLbls>
          <c:showLegendKey val="0"/>
          <c:showVal val="0"/>
          <c:showCatName val="0"/>
          <c:showSerName val="0"/>
          <c:showPercent val="0"/>
          <c:showBubbleSize val="0"/>
        </c:dLbls>
        <c:marker val="1"/>
        <c:smooth val="0"/>
        <c:axId val="150399616"/>
        <c:axId val="150405888"/>
      </c:lineChart>
      <c:dateAx>
        <c:axId val="150399616"/>
        <c:scaling>
          <c:orientation val="minMax"/>
        </c:scaling>
        <c:delete val="1"/>
        <c:axPos val="b"/>
        <c:numFmt formatCode="ge" sourceLinked="1"/>
        <c:majorTickMark val="none"/>
        <c:minorTickMark val="none"/>
        <c:tickLblPos val="none"/>
        <c:crossAx val="150405888"/>
        <c:crosses val="autoZero"/>
        <c:auto val="1"/>
        <c:lblOffset val="100"/>
        <c:baseTimeUnit val="years"/>
      </c:dateAx>
      <c:valAx>
        <c:axId val="150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468.47</c:v>
                </c:pt>
                <c:pt idx="1">
                  <c:v>503.25</c:v>
                </c:pt>
                <c:pt idx="2">
                  <c:v>603.22</c:v>
                </c:pt>
                <c:pt idx="3">
                  <c:v>534.11</c:v>
                </c:pt>
                <c:pt idx="4">
                  <c:v>379.33</c:v>
                </c:pt>
              </c:numCache>
            </c:numRef>
          </c:val>
          <c:extLst>
            <c:ext xmlns:c16="http://schemas.microsoft.com/office/drawing/2014/chart" uri="{C3380CC4-5D6E-409C-BE32-E72D297353CC}">
              <c16:uniqueId val="{00000000-07B8-47C4-BC14-0747DCEA6729}"/>
            </c:ext>
          </c:extLst>
        </c:ser>
        <c:dLbls>
          <c:showLegendKey val="0"/>
          <c:showVal val="0"/>
          <c:showCatName val="0"/>
          <c:showSerName val="0"/>
          <c:showPercent val="0"/>
          <c:showBubbleSize val="0"/>
        </c:dLbls>
        <c:gapWidth val="150"/>
        <c:axId val="150469248"/>
        <c:axId val="1504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634.67999999999995</c:v>
                </c:pt>
                <c:pt idx="3">
                  <c:v>1021.89</c:v>
                </c:pt>
                <c:pt idx="4">
                  <c:v>1000.83</c:v>
                </c:pt>
              </c:numCache>
            </c:numRef>
          </c:val>
          <c:smooth val="0"/>
          <c:extLst>
            <c:ext xmlns:c16="http://schemas.microsoft.com/office/drawing/2014/chart" uri="{C3380CC4-5D6E-409C-BE32-E72D297353CC}">
              <c16:uniqueId val="{00000001-07B8-47C4-BC14-0747DCEA6729}"/>
            </c:ext>
          </c:extLst>
        </c:ser>
        <c:dLbls>
          <c:showLegendKey val="0"/>
          <c:showVal val="0"/>
          <c:showCatName val="0"/>
          <c:showSerName val="0"/>
          <c:showPercent val="0"/>
          <c:showBubbleSize val="0"/>
        </c:dLbls>
        <c:marker val="1"/>
        <c:smooth val="0"/>
        <c:axId val="150469248"/>
        <c:axId val="150479616"/>
      </c:lineChart>
      <c:dateAx>
        <c:axId val="150469248"/>
        <c:scaling>
          <c:orientation val="minMax"/>
        </c:scaling>
        <c:delete val="1"/>
        <c:axPos val="b"/>
        <c:numFmt formatCode="ge" sourceLinked="1"/>
        <c:majorTickMark val="none"/>
        <c:minorTickMark val="none"/>
        <c:tickLblPos val="none"/>
        <c:crossAx val="150479616"/>
        <c:crosses val="autoZero"/>
        <c:auto val="1"/>
        <c:lblOffset val="100"/>
        <c:baseTimeUnit val="years"/>
      </c:dateAx>
      <c:valAx>
        <c:axId val="1504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9" t="s">
        <v>0</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row>
    <row r="3" spans="1:78" ht="9.75" customHeight="1">
      <c r="A3" s="2"/>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row>
    <row r="4" spans="1:78" ht="9.75" customHeight="1">
      <c r="A4" s="2"/>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0" t="str">
        <f>データ!H6</f>
        <v>山口県　萩市</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3"/>
      <c r="AE7" s="3"/>
      <c r="AF7" s="3"/>
      <c r="AG7" s="3"/>
      <c r="AH7" s="3"/>
      <c r="AI7" s="3"/>
      <c r="AJ7" s="3"/>
      <c r="AK7" s="3"/>
      <c r="AL7" s="57" t="s">
        <v>5</v>
      </c>
      <c r="AM7" s="57"/>
      <c r="AN7" s="57"/>
      <c r="AO7" s="57"/>
      <c r="AP7" s="57"/>
      <c r="AQ7" s="57"/>
      <c r="AR7" s="57"/>
      <c r="AS7" s="57"/>
      <c r="AT7" s="57" t="s">
        <v>6</v>
      </c>
      <c r="AU7" s="57"/>
      <c r="AV7" s="57"/>
      <c r="AW7" s="57"/>
      <c r="AX7" s="57"/>
      <c r="AY7" s="57"/>
      <c r="AZ7" s="57"/>
      <c r="BA7" s="57"/>
      <c r="BB7" s="57" t="s">
        <v>7</v>
      </c>
      <c r="BC7" s="57"/>
      <c r="BD7" s="57"/>
      <c r="BE7" s="57"/>
      <c r="BF7" s="57"/>
      <c r="BG7" s="57"/>
      <c r="BH7" s="57"/>
      <c r="BI7" s="57"/>
      <c r="BJ7" s="3"/>
      <c r="BK7" s="3"/>
      <c r="BL7" s="4" t="s">
        <v>8</v>
      </c>
      <c r="BM7" s="5"/>
      <c r="BN7" s="5"/>
      <c r="BO7" s="5"/>
      <c r="BP7" s="5"/>
      <c r="BQ7" s="5"/>
      <c r="BR7" s="5"/>
      <c r="BS7" s="5"/>
      <c r="BT7" s="5"/>
      <c r="BU7" s="5"/>
      <c r="BV7" s="5"/>
      <c r="BW7" s="5"/>
      <c r="BX7" s="5"/>
      <c r="BY7" s="6"/>
    </row>
    <row r="8" spans="1:78" ht="18.75" customHeight="1">
      <c r="A8" s="2"/>
      <c r="B8" s="58" t="str">
        <f>データ!I6</f>
        <v>法非適用</v>
      </c>
      <c r="C8" s="58"/>
      <c r="D8" s="58"/>
      <c r="E8" s="58"/>
      <c r="F8" s="58"/>
      <c r="G8" s="58"/>
      <c r="H8" s="58"/>
      <c r="I8" s="58" t="str">
        <f>データ!J6</f>
        <v>下水道事業</v>
      </c>
      <c r="J8" s="58"/>
      <c r="K8" s="58"/>
      <c r="L8" s="58"/>
      <c r="M8" s="58"/>
      <c r="N8" s="58"/>
      <c r="O8" s="58"/>
      <c r="P8" s="58" t="str">
        <f>データ!K6</f>
        <v>林業集落排水</v>
      </c>
      <c r="Q8" s="58"/>
      <c r="R8" s="58"/>
      <c r="S8" s="58"/>
      <c r="T8" s="58"/>
      <c r="U8" s="58"/>
      <c r="V8" s="58"/>
      <c r="W8" s="58" t="str">
        <f>データ!L6</f>
        <v>G3</v>
      </c>
      <c r="X8" s="58"/>
      <c r="Y8" s="58"/>
      <c r="Z8" s="58"/>
      <c r="AA8" s="58"/>
      <c r="AB8" s="58"/>
      <c r="AC8" s="58"/>
      <c r="AD8" s="3"/>
      <c r="AE8" s="3"/>
      <c r="AF8" s="3"/>
      <c r="AG8" s="3"/>
      <c r="AH8" s="3"/>
      <c r="AI8" s="3"/>
      <c r="AJ8" s="3"/>
      <c r="AK8" s="3"/>
      <c r="AL8" s="52">
        <f>データ!R6</f>
        <v>50630</v>
      </c>
      <c r="AM8" s="52"/>
      <c r="AN8" s="52"/>
      <c r="AO8" s="52"/>
      <c r="AP8" s="52"/>
      <c r="AQ8" s="52"/>
      <c r="AR8" s="52"/>
      <c r="AS8" s="52"/>
      <c r="AT8" s="51">
        <f>データ!S6</f>
        <v>698.31</v>
      </c>
      <c r="AU8" s="51"/>
      <c r="AV8" s="51"/>
      <c r="AW8" s="51"/>
      <c r="AX8" s="51"/>
      <c r="AY8" s="51"/>
      <c r="AZ8" s="51"/>
      <c r="BA8" s="51"/>
      <c r="BB8" s="51">
        <f>データ!T6</f>
        <v>72.5</v>
      </c>
      <c r="BC8" s="51"/>
      <c r="BD8" s="51"/>
      <c r="BE8" s="51"/>
      <c r="BF8" s="51"/>
      <c r="BG8" s="51"/>
      <c r="BH8" s="51"/>
      <c r="BI8" s="51"/>
      <c r="BJ8" s="3"/>
      <c r="BK8" s="3"/>
      <c r="BL8" s="55" t="s">
        <v>9</v>
      </c>
      <c r="BM8" s="56"/>
      <c r="BN8" s="7" t="s">
        <v>10</v>
      </c>
      <c r="BO8" s="8"/>
      <c r="BP8" s="8"/>
      <c r="BQ8" s="8"/>
      <c r="BR8" s="8"/>
      <c r="BS8" s="8"/>
      <c r="BT8" s="8"/>
      <c r="BU8" s="8"/>
      <c r="BV8" s="8"/>
      <c r="BW8" s="8"/>
      <c r="BX8" s="8"/>
      <c r="BY8" s="9"/>
    </row>
    <row r="9" spans="1:78" ht="18.75" customHeight="1">
      <c r="A9" s="2"/>
      <c r="B9" s="57" t="s">
        <v>11</v>
      </c>
      <c r="C9" s="57"/>
      <c r="D9" s="57"/>
      <c r="E9" s="57"/>
      <c r="F9" s="57"/>
      <c r="G9" s="57"/>
      <c r="H9" s="57"/>
      <c r="I9" s="57" t="s">
        <v>12</v>
      </c>
      <c r="J9" s="57"/>
      <c r="K9" s="57"/>
      <c r="L9" s="57"/>
      <c r="M9" s="57"/>
      <c r="N9" s="57"/>
      <c r="O9" s="57"/>
      <c r="P9" s="57" t="s">
        <v>13</v>
      </c>
      <c r="Q9" s="57"/>
      <c r="R9" s="57"/>
      <c r="S9" s="57"/>
      <c r="T9" s="57"/>
      <c r="U9" s="57"/>
      <c r="V9" s="57"/>
      <c r="W9" s="57" t="s">
        <v>14</v>
      </c>
      <c r="X9" s="57"/>
      <c r="Y9" s="57"/>
      <c r="Z9" s="57"/>
      <c r="AA9" s="57"/>
      <c r="AB9" s="57"/>
      <c r="AC9" s="57"/>
      <c r="AD9" s="57" t="s">
        <v>15</v>
      </c>
      <c r="AE9" s="57"/>
      <c r="AF9" s="57"/>
      <c r="AG9" s="57"/>
      <c r="AH9" s="57"/>
      <c r="AI9" s="57"/>
      <c r="AJ9" s="57"/>
      <c r="AK9" s="3"/>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49" t="s">
        <v>19</v>
      </c>
      <c r="BM9" s="50"/>
      <c r="BN9" s="10" t="s">
        <v>20</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t="str">
        <f>データ!N6</f>
        <v>該当数値なし</v>
      </c>
      <c r="J10" s="51"/>
      <c r="K10" s="51"/>
      <c r="L10" s="51"/>
      <c r="M10" s="51"/>
      <c r="N10" s="51"/>
      <c r="O10" s="51"/>
      <c r="P10" s="51">
        <f>データ!O6</f>
        <v>0.09</v>
      </c>
      <c r="Q10" s="51"/>
      <c r="R10" s="51"/>
      <c r="S10" s="51"/>
      <c r="T10" s="51"/>
      <c r="U10" s="51"/>
      <c r="V10" s="51"/>
      <c r="W10" s="51">
        <f>データ!P6</f>
        <v>97.48</v>
      </c>
      <c r="X10" s="51"/>
      <c r="Y10" s="51"/>
      <c r="Z10" s="51"/>
      <c r="AA10" s="51"/>
      <c r="AB10" s="51"/>
      <c r="AC10" s="51"/>
      <c r="AD10" s="52">
        <f>データ!Q6</f>
        <v>2916</v>
      </c>
      <c r="AE10" s="52"/>
      <c r="AF10" s="52"/>
      <c r="AG10" s="52"/>
      <c r="AH10" s="52"/>
      <c r="AI10" s="52"/>
      <c r="AJ10" s="52"/>
      <c r="AK10" s="2"/>
      <c r="AL10" s="52">
        <f>データ!U6</f>
        <v>45</v>
      </c>
      <c r="AM10" s="52"/>
      <c r="AN10" s="52"/>
      <c r="AO10" s="52"/>
      <c r="AP10" s="52"/>
      <c r="AQ10" s="52"/>
      <c r="AR10" s="52"/>
      <c r="AS10" s="52"/>
      <c r="AT10" s="51">
        <f>データ!V6</f>
        <v>0.04</v>
      </c>
      <c r="AU10" s="51"/>
      <c r="AV10" s="51"/>
      <c r="AW10" s="51"/>
      <c r="AX10" s="51"/>
      <c r="AY10" s="51"/>
      <c r="AZ10" s="51"/>
      <c r="BA10" s="51"/>
      <c r="BB10" s="51">
        <f>データ!W6</f>
        <v>1125</v>
      </c>
      <c r="BC10" s="51"/>
      <c r="BD10" s="51"/>
      <c r="BE10" s="51"/>
      <c r="BF10" s="51"/>
      <c r="BG10" s="51"/>
      <c r="BH10" s="51"/>
      <c r="BI10" s="51"/>
      <c r="BJ10" s="2"/>
      <c r="BK10" s="2"/>
      <c r="BL10" s="53" t="s">
        <v>21</v>
      </c>
      <c r="BM10" s="54"/>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69" t="s">
        <v>25</v>
      </c>
      <c r="BM14" s="70"/>
      <c r="BN14" s="70"/>
      <c r="BO14" s="70"/>
      <c r="BP14" s="70"/>
      <c r="BQ14" s="70"/>
      <c r="BR14" s="70"/>
      <c r="BS14" s="70"/>
      <c r="BT14" s="70"/>
      <c r="BU14" s="70"/>
      <c r="BV14" s="70"/>
      <c r="BW14" s="70"/>
      <c r="BX14" s="70"/>
      <c r="BY14" s="70"/>
      <c r="BZ14" s="71"/>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0" t="s">
        <v>26</v>
      </c>
      <c r="D34" s="40"/>
      <c r="E34" s="40"/>
      <c r="F34" s="40"/>
      <c r="G34" s="40"/>
      <c r="H34" s="40"/>
      <c r="I34" s="40"/>
      <c r="J34" s="40"/>
      <c r="K34" s="40"/>
      <c r="L34" s="40"/>
      <c r="M34" s="40"/>
      <c r="N34" s="40"/>
      <c r="O34" s="40"/>
      <c r="P34" s="40"/>
      <c r="Q34" s="19"/>
      <c r="R34" s="40" t="s">
        <v>27</v>
      </c>
      <c r="S34" s="40"/>
      <c r="T34" s="40"/>
      <c r="U34" s="40"/>
      <c r="V34" s="40"/>
      <c r="W34" s="40"/>
      <c r="X34" s="40"/>
      <c r="Y34" s="40"/>
      <c r="Z34" s="40"/>
      <c r="AA34" s="40"/>
      <c r="AB34" s="40"/>
      <c r="AC34" s="40"/>
      <c r="AD34" s="40"/>
      <c r="AE34" s="40"/>
      <c r="AF34" s="19"/>
      <c r="AG34" s="40" t="s">
        <v>28</v>
      </c>
      <c r="AH34" s="40"/>
      <c r="AI34" s="40"/>
      <c r="AJ34" s="40"/>
      <c r="AK34" s="40"/>
      <c r="AL34" s="40"/>
      <c r="AM34" s="40"/>
      <c r="AN34" s="40"/>
      <c r="AO34" s="40"/>
      <c r="AP34" s="40"/>
      <c r="AQ34" s="40"/>
      <c r="AR34" s="40"/>
      <c r="AS34" s="40"/>
      <c r="AT34" s="40"/>
      <c r="AU34" s="19"/>
      <c r="AV34" s="40" t="s">
        <v>29</v>
      </c>
      <c r="AW34" s="40"/>
      <c r="AX34" s="40"/>
      <c r="AY34" s="40"/>
      <c r="AZ34" s="40"/>
      <c r="BA34" s="40"/>
      <c r="BB34" s="40"/>
      <c r="BC34" s="40"/>
      <c r="BD34" s="40"/>
      <c r="BE34" s="40"/>
      <c r="BF34" s="40"/>
      <c r="BG34" s="40"/>
      <c r="BH34" s="40"/>
      <c r="BI34" s="40"/>
      <c r="BJ34" s="18"/>
      <c r="BK34" s="2"/>
      <c r="BL34" s="75"/>
      <c r="BM34" s="76"/>
      <c r="BN34" s="76"/>
      <c r="BO34" s="76"/>
      <c r="BP34" s="76"/>
      <c r="BQ34" s="76"/>
      <c r="BR34" s="76"/>
      <c r="BS34" s="76"/>
      <c r="BT34" s="76"/>
      <c r="BU34" s="76"/>
      <c r="BV34" s="76"/>
      <c r="BW34" s="76"/>
      <c r="BX34" s="76"/>
      <c r="BY34" s="76"/>
      <c r="BZ34" s="77"/>
    </row>
    <row r="35" spans="1:78" ht="13.5" customHeight="1">
      <c r="A35" s="2"/>
      <c r="B35" s="16"/>
      <c r="C35" s="40"/>
      <c r="D35" s="40"/>
      <c r="E35" s="40"/>
      <c r="F35" s="40"/>
      <c r="G35" s="40"/>
      <c r="H35" s="40"/>
      <c r="I35" s="40"/>
      <c r="J35" s="40"/>
      <c r="K35" s="40"/>
      <c r="L35" s="40"/>
      <c r="M35" s="40"/>
      <c r="N35" s="40"/>
      <c r="O35" s="40"/>
      <c r="P35" s="40"/>
      <c r="Q35" s="19"/>
      <c r="R35" s="40"/>
      <c r="S35" s="40"/>
      <c r="T35" s="40"/>
      <c r="U35" s="40"/>
      <c r="V35" s="40"/>
      <c r="W35" s="40"/>
      <c r="X35" s="40"/>
      <c r="Y35" s="40"/>
      <c r="Z35" s="40"/>
      <c r="AA35" s="40"/>
      <c r="AB35" s="40"/>
      <c r="AC35" s="40"/>
      <c r="AD35" s="40"/>
      <c r="AE35" s="40"/>
      <c r="AF35" s="19"/>
      <c r="AG35" s="40"/>
      <c r="AH35" s="40"/>
      <c r="AI35" s="40"/>
      <c r="AJ35" s="40"/>
      <c r="AK35" s="40"/>
      <c r="AL35" s="40"/>
      <c r="AM35" s="40"/>
      <c r="AN35" s="40"/>
      <c r="AO35" s="40"/>
      <c r="AP35" s="40"/>
      <c r="AQ35" s="40"/>
      <c r="AR35" s="40"/>
      <c r="AS35" s="40"/>
      <c r="AT35" s="40"/>
      <c r="AU35" s="19"/>
      <c r="AV35" s="40"/>
      <c r="AW35" s="40"/>
      <c r="AX35" s="40"/>
      <c r="AY35" s="40"/>
      <c r="AZ35" s="40"/>
      <c r="BA35" s="40"/>
      <c r="BB35" s="40"/>
      <c r="BC35" s="40"/>
      <c r="BD35" s="40"/>
      <c r="BE35" s="40"/>
      <c r="BF35" s="40"/>
      <c r="BG35" s="40"/>
      <c r="BH35" s="40"/>
      <c r="BI35" s="40"/>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30</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0" t="s">
        <v>31</v>
      </c>
      <c r="D56" s="40"/>
      <c r="E56" s="40"/>
      <c r="F56" s="40"/>
      <c r="G56" s="40"/>
      <c r="H56" s="40"/>
      <c r="I56" s="40"/>
      <c r="J56" s="40"/>
      <c r="K56" s="40"/>
      <c r="L56" s="40"/>
      <c r="M56" s="40"/>
      <c r="N56" s="40"/>
      <c r="O56" s="40"/>
      <c r="P56" s="40"/>
      <c r="Q56" s="19"/>
      <c r="R56" s="40" t="s">
        <v>32</v>
      </c>
      <c r="S56" s="40"/>
      <c r="T56" s="40"/>
      <c r="U56" s="40"/>
      <c r="V56" s="40"/>
      <c r="W56" s="40"/>
      <c r="X56" s="40"/>
      <c r="Y56" s="40"/>
      <c r="Z56" s="40"/>
      <c r="AA56" s="40"/>
      <c r="AB56" s="40"/>
      <c r="AC56" s="40"/>
      <c r="AD56" s="40"/>
      <c r="AE56" s="40"/>
      <c r="AF56" s="19"/>
      <c r="AG56" s="40" t="s">
        <v>33</v>
      </c>
      <c r="AH56" s="40"/>
      <c r="AI56" s="40"/>
      <c r="AJ56" s="40"/>
      <c r="AK56" s="40"/>
      <c r="AL56" s="40"/>
      <c r="AM56" s="40"/>
      <c r="AN56" s="40"/>
      <c r="AO56" s="40"/>
      <c r="AP56" s="40"/>
      <c r="AQ56" s="40"/>
      <c r="AR56" s="40"/>
      <c r="AS56" s="40"/>
      <c r="AT56" s="40"/>
      <c r="AU56" s="19"/>
      <c r="AV56" s="40" t="s">
        <v>34</v>
      </c>
      <c r="AW56" s="40"/>
      <c r="AX56" s="40"/>
      <c r="AY56" s="40"/>
      <c r="AZ56" s="40"/>
      <c r="BA56" s="40"/>
      <c r="BB56" s="40"/>
      <c r="BC56" s="40"/>
      <c r="BD56" s="40"/>
      <c r="BE56" s="40"/>
      <c r="BF56" s="40"/>
      <c r="BG56" s="40"/>
      <c r="BH56" s="40"/>
      <c r="BI56" s="40"/>
      <c r="BJ56" s="18"/>
      <c r="BK56" s="2"/>
      <c r="BL56" s="75"/>
      <c r="BM56" s="76"/>
      <c r="BN56" s="76"/>
      <c r="BO56" s="76"/>
      <c r="BP56" s="76"/>
      <c r="BQ56" s="76"/>
      <c r="BR56" s="76"/>
      <c r="BS56" s="76"/>
      <c r="BT56" s="76"/>
      <c r="BU56" s="76"/>
      <c r="BV56" s="76"/>
      <c r="BW56" s="76"/>
      <c r="BX56" s="76"/>
      <c r="BY56" s="76"/>
      <c r="BZ56" s="77"/>
    </row>
    <row r="57" spans="1:78" ht="13.5" customHeight="1">
      <c r="A57" s="2"/>
      <c r="B57" s="16"/>
      <c r="C57" s="40"/>
      <c r="D57" s="40"/>
      <c r="E57" s="40"/>
      <c r="F57" s="40"/>
      <c r="G57" s="40"/>
      <c r="H57" s="40"/>
      <c r="I57" s="40"/>
      <c r="J57" s="40"/>
      <c r="K57" s="40"/>
      <c r="L57" s="40"/>
      <c r="M57" s="40"/>
      <c r="N57" s="40"/>
      <c r="O57" s="40"/>
      <c r="P57" s="40"/>
      <c r="Q57" s="19"/>
      <c r="R57" s="40"/>
      <c r="S57" s="40"/>
      <c r="T57" s="40"/>
      <c r="U57" s="40"/>
      <c r="V57" s="40"/>
      <c r="W57" s="40"/>
      <c r="X57" s="40"/>
      <c r="Y57" s="40"/>
      <c r="Z57" s="40"/>
      <c r="AA57" s="40"/>
      <c r="AB57" s="40"/>
      <c r="AC57" s="40"/>
      <c r="AD57" s="40"/>
      <c r="AE57" s="40"/>
      <c r="AF57" s="19"/>
      <c r="AG57" s="40"/>
      <c r="AH57" s="40"/>
      <c r="AI57" s="40"/>
      <c r="AJ57" s="40"/>
      <c r="AK57" s="40"/>
      <c r="AL57" s="40"/>
      <c r="AM57" s="40"/>
      <c r="AN57" s="40"/>
      <c r="AO57" s="40"/>
      <c r="AP57" s="40"/>
      <c r="AQ57" s="40"/>
      <c r="AR57" s="40"/>
      <c r="AS57" s="40"/>
      <c r="AT57" s="40"/>
      <c r="AU57" s="19"/>
      <c r="AV57" s="40"/>
      <c r="AW57" s="40"/>
      <c r="AX57" s="40"/>
      <c r="AY57" s="40"/>
      <c r="AZ57" s="40"/>
      <c r="BA57" s="40"/>
      <c r="BB57" s="40"/>
      <c r="BC57" s="40"/>
      <c r="BD57" s="40"/>
      <c r="BE57" s="40"/>
      <c r="BF57" s="40"/>
      <c r="BG57" s="40"/>
      <c r="BH57" s="40"/>
      <c r="BI57" s="40"/>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1" t="s">
        <v>35</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75"/>
      <c r="BM60" s="76"/>
      <c r="BN60" s="76"/>
      <c r="BO60" s="76"/>
      <c r="BP60" s="76"/>
      <c r="BQ60" s="76"/>
      <c r="BR60" s="76"/>
      <c r="BS60" s="76"/>
      <c r="BT60" s="76"/>
      <c r="BU60" s="76"/>
      <c r="BV60" s="76"/>
      <c r="BW60" s="76"/>
      <c r="BX60" s="76"/>
      <c r="BY60" s="76"/>
      <c r="BZ60" s="77"/>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36</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0" t="s">
        <v>37</v>
      </c>
      <c r="D79" s="40"/>
      <c r="E79" s="40"/>
      <c r="F79" s="40"/>
      <c r="G79" s="40"/>
      <c r="H79" s="40"/>
      <c r="I79" s="40"/>
      <c r="J79" s="40"/>
      <c r="K79" s="40"/>
      <c r="L79" s="40"/>
      <c r="M79" s="40"/>
      <c r="N79" s="40"/>
      <c r="O79" s="40"/>
      <c r="P79" s="40"/>
      <c r="Q79" s="40"/>
      <c r="R79" s="40"/>
      <c r="S79" s="40"/>
      <c r="T79" s="40"/>
      <c r="U79" s="19"/>
      <c r="V79" s="19"/>
      <c r="W79" s="40" t="s">
        <v>38</v>
      </c>
      <c r="X79" s="40"/>
      <c r="Y79" s="40"/>
      <c r="Z79" s="40"/>
      <c r="AA79" s="40"/>
      <c r="AB79" s="40"/>
      <c r="AC79" s="40"/>
      <c r="AD79" s="40"/>
      <c r="AE79" s="40"/>
      <c r="AF79" s="40"/>
      <c r="AG79" s="40"/>
      <c r="AH79" s="40"/>
      <c r="AI79" s="40"/>
      <c r="AJ79" s="40"/>
      <c r="AK79" s="40"/>
      <c r="AL79" s="40"/>
      <c r="AM79" s="40"/>
      <c r="AN79" s="40"/>
      <c r="AO79" s="19"/>
      <c r="AP79" s="19"/>
      <c r="AQ79" s="40" t="s">
        <v>39</v>
      </c>
      <c r="AR79" s="40"/>
      <c r="AS79" s="40"/>
      <c r="AT79" s="40"/>
      <c r="AU79" s="40"/>
      <c r="AV79" s="40"/>
      <c r="AW79" s="40"/>
      <c r="AX79" s="40"/>
      <c r="AY79" s="40"/>
      <c r="AZ79" s="40"/>
      <c r="BA79" s="40"/>
      <c r="BB79" s="40"/>
      <c r="BC79" s="40"/>
      <c r="BD79" s="40"/>
      <c r="BE79" s="40"/>
      <c r="BF79" s="40"/>
      <c r="BG79" s="40"/>
      <c r="BH79" s="40"/>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0"/>
      <c r="D80" s="40"/>
      <c r="E80" s="40"/>
      <c r="F80" s="40"/>
      <c r="G80" s="40"/>
      <c r="H80" s="40"/>
      <c r="I80" s="40"/>
      <c r="J80" s="40"/>
      <c r="K80" s="40"/>
      <c r="L80" s="40"/>
      <c r="M80" s="40"/>
      <c r="N80" s="40"/>
      <c r="O80" s="40"/>
      <c r="P80" s="40"/>
      <c r="Q80" s="40"/>
      <c r="R80" s="40"/>
      <c r="S80" s="40"/>
      <c r="T80" s="40"/>
      <c r="U80" s="19"/>
      <c r="V80" s="19"/>
      <c r="W80" s="40"/>
      <c r="X80" s="40"/>
      <c r="Y80" s="40"/>
      <c r="Z80" s="40"/>
      <c r="AA80" s="40"/>
      <c r="AB80" s="40"/>
      <c r="AC80" s="40"/>
      <c r="AD80" s="40"/>
      <c r="AE80" s="40"/>
      <c r="AF80" s="40"/>
      <c r="AG80" s="40"/>
      <c r="AH80" s="40"/>
      <c r="AI80" s="40"/>
      <c r="AJ80" s="40"/>
      <c r="AK80" s="40"/>
      <c r="AL80" s="40"/>
      <c r="AM80" s="40"/>
      <c r="AN80" s="40"/>
      <c r="AO80" s="19"/>
      <c r="AP80" s="19"/>
      <c r="AQ80" s="40"/>
      <c r="AR80" s="40"/>
      <c r="AS80" s="40"/>
      <c r="AT80" s="40"/>
      <c r="AU80" s="40"/>
      <c r="AV80" s="40"/>
      <c r="AW80" s="40"/>
      <c r="AX80" s="40"/>
      <c r="AY80" s="40"/>
      <c r="AZ80" s="40"/>
      <c r="BA80" s="40"/>
      <c r="BB80" s="40"/>
      <c r="BC80" s="40"/>
      <c r="BD80" s="40"/>
      <c r="BE80" s="40"/>
      <c r="BF80" s="40"/>
      <c r="BG80" s="40"/>
      <c r="BH80" s="40"/>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2" t="s">
        <v>51</v>
      </c>
      <c r="I3" s="63"/>
      <c r="J3" s="63"/>
      <c r="K3" s="63"/>
      <c r="L3" s="63"/>
      <c r="M3" s="63"/>
      <c r="N3" s="63"/>
      <c r="O3" s="63"/>
      <c r="P3" s="63"/>
      <c r="Q3" s="63"/>
      <c r="R3" s="63"/>
      <c r="S3" s="63"/>
      <c r="T3" s="63"/>
      <c r="U3" s="63"/>
      <c r="V3" s="63"/>
      <c r="W3" s="64"/>
      <c r="X3" s="68" t="s">
        <v>52</v>
      </c>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t="s">
        <v>53</v>
      </c>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row>
    <row r="4" spans="1:144">
      <c r="A4" s="26" t="s">
        <v>54</v>
      </c>
      <c r="B4" s="28"/>
      <c r="C4" s="28"/>
      <c r="D4" s="28"/>
      <c r="E4" s="28"/>
      <c r="F4" s="28"/>
      <c r="G4" s="28"/>
      <c r="H4" s="65"/>
      <c r="I4" s="66"/>
      <c r="J4" s="66"/>
      <c r="K4" s="66"/>
      <c r="L4" s="66"/>
      <c r="M4" s="66"/>
      <c r="N4" s="66"/>
      <c r="O4" s="66"/>
      <c r="P4" s="66"/>
      <c r="Q4" s="66"/>
      <c r="R4" s="66"/>
      <c r="S4" s="66"/>
      <c r="T4" s="66"/>
      <c r="U4" s="66"/>
      <c r="V4" s="66"/>
      <c r="W4" s="67"/>
      <c r="X4" s="61" t="s">
        <v>55</v>
      </c>
      <c r="Y4" s="61"/>
      <c r="Z4" s="61"/>
      <c r="AA4" s="61"/>
      <c r="AB4" s="61"/>
      <c r="AC4" s="61"/>
      <c r="AD4" s="61"/>
      <c r="AE4" s="61"/>
      <c r="AF4" s="61"/>
      <c r="AG4" s="61"/>
      <c r="AH4" s="61"/>
      <c r="AI4" s="61" t="s">
        <v>56</v>
      </c>
      <c r="AJ4" s="61"/>
      <c r="AK4" s="61"/>
      <c r="AL4" s="61"/>
      <c r="AM4" s="61"/>
      <c r="AN4" s="61"/>
      <c r="AO4" s="61"/>
      <c r="AP4" s="61"/>
      <c r="AQ4" s="61"/>
      <c r="AR4" s="61"/>
      <c r="AS4" s="61"/>
      <c r="AT4" s="61" t="s">
        <v>57</v>
      </c>
      <c r="AU4" s="61"/>
      <c r="AV4" s="61"/>
      <c r="AW4" s="61"/>
      <c r="AX4" s="61"/>
      <c r="AY4" s="61"/>
      <c r="AZ4" s="61"/>
      <c r="BA4" s="61"/>
      <c r="BB4" s="61"/>
      <c r="BC4" s="61"/>
      <c r="BD4" s="61"/>
      <c r="BE4" s="61" t="s">
        <v>58</v>
      </c>
      <c r="BF4" s="61"/>
      <c r="BG4" s="61"/>
      <c r="BH4" s="61"/>
      <c r="BI4" s="61"/>
      <c r="BJ4" s="61"/>
      <c r="BK4" s="61"/>
      <c r="BL4" s="61"/>
      <c r="BM4" s="61"/>
      <c r="BN4" s="61"/>
      <c r="BO4" s="61"/>
      <c r="BP4" s="61" t="s">
        <v>59</v>
      </c>
      <c r="BQ4" s="61"/>
      <c r="BR4" s="61"/>
      <c r="BS4" s="61"/>
      <c r="BT4" s="61"/>
      <c r="BU4" s="61"/>
      <c r="BV4" s="61"/>
      <c r="BW4" s="61"/>
      <c r="BX4" s="61"/>
      <c r="BY4" s="61"/>
      <c r="BZ4" s="61"/>
      <c r="CA4" s="61" t="s">
        <v>60</v>
      </c>
      <c r="CB4" s="61"/>
      <c r="CC4" s="61"/>
      <c r="CD4" s="61"/>
      <c r="CE4" s="61"/>
      <c r="CF4" s="61"/>
      <c r="CG4" s="61"/>
      <c r="CH4" s="61"/>
      <c r="CI4" s="61"/>
      <c r="CJ4" s="61"/>
      <c r="CK4" s="61"/>
      <c r="CL4" s="61" t="s">
        <v>61</v>
      </c>
      <c r="CM4" s="61"/>
      <c r="CN4" s="61"/>
      <c r="CO4" s="61"/>
      <c r="CP4" s="61"/>
      <c r="CQ4" s="61"/>
      <c r="CR4" s="61"/>
      <c r="CS4" s="61"/>
      <c r="CT4" s="61"/>
      <c r="CU4" s="61"/>
      <c r="CV4" s="61"/>
      <c r="CW4" s="61" t="s">
        <v>62</v>
      </c>
      <c r="CX4" s="61"/>
      <c r="CY4" s="61"/>
      <c r="CZ4" s="61"/>
      <c r="DA4" s="61"/>
      <c r="DB4" s="61"/>
      <c r="DC4" s="61"/>
      <c r="DD4" s="61"/>
      <c r="DE4" s="61"/>
      <c r="DF4" s="61"/>
      <c r="DG4" s="61"/>
      <c r="DH4" s="61" t="s">
        <v>63</v>
      </c>
      <c r="DI4" s="61"/>
      <c r="DJ4" s="61"/>
      <c r="DK4" s="61"/>
      <c r="DL4" s="61"/>
      <c r="DM4" s="61"/>
      <c r="DN4" s="61"/>
      <c r="DO4" s="61"/>
      <c r="DP4" s="61"/>
      <c r="DQ4" s="61"/>
      <c r="DR4" s="61"/>
      <c r="DS4" s="61" t="s">
        <v>64</v>
      </c>
      <c r="DT4" s="61"/>
      <c r="DU4" s="61"/>
      <c r="DV4" s="61"/>
      <c r="DW4" s="61"/>
      <c r="DX4" s="61"/>
      <c r="DY4" s="61"/>
      <c r="DZ4" s="61"/>
      <c r="EA4" s="61"/>
      <c r="EB4" s="61"/>
      <c r="EC4" s="61"/>
      <c r="ED4" s="61" t="s">
        <v>65</v>
      </c>
      <c r="EE4" s="61"/>
      <c r="EF4" s="61"/>
      <c r="EG4" s="61"/>
      <c r="EH4" s="61"/>
      <c r="EI4" s="61"/>
      <c r="EJ4" s="61"/>
      <c r="EK4" s="61"/>
      <c r="EL4" s="61"/>
      <c r="EM4" s="61"/>
      <c r="EN4" s="61"/>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17</v>
      </c>
      <c r="F6" s="31">
        <f t="shared" si="3"/>
        <v>7</v>
      </c>
      <c r="G6" s="31">
        <f t="shared" si="3"/>
        <v>0</v>
      </c>
      <c r="H6" s="31" t="str">
        <f t="shared" si="3"/>
        <v>山口県　萩市</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0.09</v>
      </c>
      <c r="P6" s="32">
        <f t="shared" si="3"/>
        <v>97.48</v>
      </c>
      <c r="Q6" s="32">
        <f t="shared" si="3"/>
        <v>2916</v>
      </c>
      <c r="R6" s="32">
        <f t="shared" si="3"/>
        <v>50630</v>
      </c>
      <c r="S6" s="32">
        <f t="shared" si="3"/>
        <v>698.31</v>
      </c>
      <c r="T6" s="32">
        <f t="shared" si="3"/>
        <v>72.5</v>
      </c>
      <c r="U6" s="32">
        <f t="shared" si="3"/>
        <v>45</v>
      </c>
      <c r="V6" s="32">
        <f t="shared" si="3"/>
        <v>0.04</v>
      </c>
      <c r="W6" s="32">
        <f t="shared" si="3"/>
        <v>1125</v>
      </c>
      <c r="X6" s="33">
        <f>IF(X7="",NA(),X7)</f>
        <v>81.7</v>
      </c>
      <c r="Y6" s="33">
        <f t="shared" ref="Y6:AG6" si="4">IF(Y7="",NA(),Y7)</f>
        <v>83.35</v>
      </c>
      <c r="Z6" s="33">
        <f t="shared" si="4"/>
        <v>88.1</v>
      </c>
      <c r="AA6" s="33">
        <f t="shared" si="4"/>
        <v>93.37</v>
      </c>
      <c r="AB6" s="33">
        <f t="shared" si="4"/>
        <v>91.48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651.62</v>
      </c>
      <c r="BF6" s="33">
        <f t="shared" ref="BF6:BN6" si="7">IF(BF7="",NA(),BF7)</f>
        <v>572.51</v>
      </c>
      <c r="BG6" s="33">
        <f t="shared" si="7"/>
        <v>517.03</v>
      </c>
      <c r="BH6" s="33">
        <f t="shared" si="7"/>
        <v>483.4</v>
      </c>
      <c r="BI6" s="33">
        <f t="shared" si="7"/>
        <v>496.67</v>
      </c>
      <c r="BJ6" s="33">
        <f t="shared" si="7"/>
        <v>1775.02</v>
      </c>
      <c r="BK6" s="33">
        <f t="shared" si="7"/>
        <v>1844.55</v>
      </c>
      <c r="BL6" s="33">
        <f t="shared" si="7"/>
        <v>1364.98</v>
      </c>
      <c r="BM6" s="33">
        <f t="shared" si="7"/>
        <v>1105.04</v>
      </c>
      <c r="BN6" s="33">
        <f t="shared" si="7"/>
        <v>1403.1</v>
      </c>
      <c r="BO6" s="32" t="str">
        <f>IF(BO7="","",IF(BO7="-","【-】","【"&amp;SUBSTITUTE(TEXT(BO7,"#,##0.00"),"-","△")&amp;"】"))</f>
        <v>【1,247.32】</v>
      </c>
      <c r="BP6" s="33">
        <f>IF(BP7="",NA(),BP7)</f>
        <v>31.55</v>
      </c>
      <c r="BQ6" s="33">
        <f t="shared" ref="BQ6:BY6" si="8">IF(BQ7="",NA(),BQ7)</f>
        <v>27.6</v>
      </c>
      <c r="BR6" s="33">
        <f t="shared" si="8"/>
        <v>23.39</v>
      </c>
      <c r="BS6" s="33">
        <f t="shared" si="8"/>
        <v>30.48</v>
      </c>
      <c r="BT6" s="33">
        <f t="shared" si="8"/>
        <v>43.27</v>
      </c>
      <c r="BU6" s="33">
        <f t="shared" si="8"/>
        <v>24.18</v>
      </c>
      <c r="BV6" s="33">
        <f t="shared" si="8"/>
        <v>22.93</v>
      </c>
      <c r="BW6" s="33">
        <f t="shared" si="8"/>
        <v>24.22</v>
      </c>
      <c r="BX6" s="33">
        <f t="shared" si="8"/>
        <v>16.18</v>
      </c>
      <c r="BY6" s="33">
        <f t="shared" si="8"/>
        <v>17.22</v>
      </c>
      <c r="BZ6" s="32" t="str">
        <f>IF(BZ7="","",IF(BZ7="-","【-】","【"&amp;SUBSTITUTE(TEXT(BZ7,"#,##0.00"),"-","△")&amp;"】"))</f>
        <v>【29.13】</v>
      </c>
      <c r="CA6" s="33">
        <f>IF(CA7="",NA(),CA7)</f>
        <v>468.47</v>
      </c>
      <c r="CB6" s="33">
        <f t="shared" ref="CB6:CJ6" si="9">IF(CB7="",NA(),CB7)</f>
        <v>503.25</v>
      </c>
      <c r="CC6" s="33">
        <f t="shared" si="9"/>
        <v>603.22</v>
      </c>
      <c r="CD6" s="33">
        <f t="shared" si="9"/>
        <v>534.11</v>
      </c>
      <c r="CE6" s="33">
        <f t="shared" si="9"/>
        <v>379.33</v>
      </c>
      <c r="CF6" s="33">
        <f t="shared" si="9"/>
        <v>688.75</v>
      </c>
      <c r="CG6" s="33">
        <f t="shared" si="9"/>
        <v>690.86</v>
      </c>
      <c r="CH6" s="33">
        <f t="shared" si="9"/>
        <v>634.67999999999995</v>
      </c>
      <c r="CI6" s="33">
        <f t="shared" si="9"/>
        <v>1021.89</v>
      </c>
      <c r="CJ6" s="33">
        <f t="shared" si="9"/>
        <v>1000.83</v>
      </c>
      <c r="CK6" s="32" t="str">
        <f>IF(CK7="","",IF(CK7="-","【-】","【"&amp;SUBSTITUTE(TEXT(CK7,"#,##0.00"),"-","△")&amp;"】"))</f>
        <v>【609.17】</v>
      </c>
      <c r="CL6" s="33">
        <f>IF(CL7="",NA(),CL7)</f>
        <v>37.04</v>
      </c>
      <c r="CM6" s="33">
        <f t="shared" ref="CM6:CU6" si="10">IF(CM7="",NA(),CM7)</f>
        <v>37.04</v>
      </c>
      <c r="CN6" s="33">
        <f t="shared" si="10"/>
        <v>37.04</v>
      </c>
      <c r="CO6" s="33">
        <f t="shared" si="10"/>
        <v>33.33</v>
      </c>
      <c r="CP6" s="33">
        <f t="shared" si="10"/>
        <v>33.33</v>
      </c>
      <c r="CQ6" s="33">
        <f t="shared" si="10"/>
        <v>44.28</v>
      </c>
      <c r="CR6" s="33">
        <f t="shared" si="10"/>
        <v>47.83</v>
      </c>
      <c r="CS6" s="33">
        <f t="shared" si="10"/>
        <v>43.91</v>
      </c>
      <c r="CT6" s="33">
        <f t="shared" si="10"/>
        <v>37.270000000000003</v>
      </c>
      <c r="CU6" s="33">
        <f t="shared" si="10"/>
        <v>37.14</v>
      </c>
      <c r="CV6" s="32" t="str">
        <f>IF(CV7="","",IF(CV7="-","【-】","【"&amp;SUBSTITUTE(TEXT(CV7,"#,##0.00"),"-","△")&amp;"】"))</f>
        <v>【48.43】</v>
      </c>
      <c r="CW6" s="33">
        <f>IF(CW7="",NA(),CW7)</f>
        <v>76.09</v>
      </c>
      <c r="CX6" s="33">
        <f t="shared" ref="CX6:DF6" si="11">IF(CX7="",NA(),CX7)</f>
        <v>76.09</v>
      </c>
      <c r="CY6" s="33">
        <f t="shared" si="11"/>
        <v>80</v>
      </c>
      <c r="CZ6" s="33">
        <f t="shared" si="11"/>
        <v>80</v>
      </c>
      <c r="DA6" s="33">
        <f t="shared" si="11"/>
        <v>80</v>
      </c>
      <c r="DB6" s="33">
        <f t="shared" si="11"/>
        <v>84.31</v>
      </c>
      <c r="DC6" s="33">
        <f t="shared" si="11"/>
        <v>84.46</v>
      </c>
      <c r="DD6" s="33">
        <f t="shared" si="11"/>
        <v>86.66</v>
      </c>
      <c r="DE6" s="33">
        <f t="shared" si="11"/>
        <v>85.78</v>
      </c>
      <c r="DF6" s="33">
        <f t="shared" si="11"/>
        <v>83.79</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352047</v>
      </c>
      <c r="D7" s="35">
        <v>47</v>
      </c>
      <c r="E7" s="35">
        <v>17</v>
      </c>
      <c r="F7" s="35">
        <v>7</v>
      </c>
      <c r="G7" s="35">
        <v>0</v>
      </c>
      <c r="H7" s="35" t="s">
        <v>96</v>
      </c>
      <c r="I7" s="35" t="s">
        <v>97</v>
      </c>
      <c r="J7" s="35" t="s">
        <v>98</v>
      </c>
      <c r="K7" s="35" t="s">
        <v>99</v>
      </c>
      <c r="L7" s="35" t="s">
        <v>100</v>
      </c>
      <c r="M7" s="36" t="s">
        <v>101</v>
      </c>
      <c r="N7" s="36" t="s">
        <v>102</v>
      </c>
      <c r="O7" s="36">
        <v>0.09</v>
      </c>
      <c r="P7" s="36">
        <v>97.48</v>
      </c>
      <c r="Q7" s="36">
        <v>2916</v>
      </c>
      <c r="R7" s="36">
        <v>50630</v>
      </c>
      <c r="S7" s="36">
        <v>698.31</v>
      </c>
      <c r="T7" s="36">
        <v>72.5</v>
      </c>
      <c r="U7" s="36">
        <v>45</v>
      </c>
      <c r="V7" s="36">
        <v>0.04</v>
      </c>
      <c r="W7" s="36">
        <v>1125</v>
      </c>
      <c r="X7" s="36">
        <v>81.7</v>
      </c>
      <c r="Y7" s="36">
        <v>83.35</v>
      </c>
      <c r="Z7" s="36">
        <v>88.1</v>
      </c>
      <c r="AA7" s="36">
        <v>93.37</v>
      </c>
      <c r="AB7" s="36">
        <v>91.48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651.62</v>
      </c>
      <c r="BF7" s="36">
        <v>572.51</v>
      </c>
      <c r="BG7" s="36">
        <v>517.03</v>
      </c>
      <c r="BH7" s="36">
        <v>483.4</v>
      </c>
      <c r="BI7" s="36">
        <v>496.67</v>
      </c>
      <c r="BJ7" s="36">
        <v>1775.02</v>
      </c>
      <c r="BK7" s="36">
        <v>1844.55</v>
      </c>
      <c r="BL7" s="36">
        <v>1364.98</v>
      </c>
      <c r="BM7" s="36">
        <v>1105.04</v>
      </c>
      <c r="BN7" s="36">
        <v>1403.1</v>
      </c>
      <c r="BO7" s="36">
        <v>1247.32</v>
      </c>
      <c r="BP7" s="36">
        <v>31.55</v>
      </c>
      <c r="BQ7" s="36">
        <v>27.6</v>
      </c>
      <c r="BR7" s="36">
        <v>23.39</v>
      </c>
      <c r="BS7" s="36">
        <v>30.48</v>
      </c>
      <c r="BT7" s="36">
        <v>43.27</v>
      </c>
      <c r="BU7" s="36">
        <v>24.18</v>
      </c>
      <c r="BV7" s="36">
        <v>22.93</v>
      </c>
      <c r="BW7" s="36">
        <v>24.22</v>
      </c>
      <c r="BX7" s="36">
        <v>16.18</v>
      </c>
      <c r="BY7" s="36">
        <v>17.22</v>
      </c>
      <c r="BZ7" s="36">
        <v>29.13</v>
      </c>
      <c r="CA7" s="36">
        <v>468.47</v>
      </c>
      <c r="CB7" s="36">
        <v>503.25</v>
      </c>
      <c r="CC7" s="36">
        <v>603.22</v>
      </c>
      <c r="CD7" s="36">
        <v>534.11</v>
      </c>
      <c r="CE7" s="36">
        <v>379.33</v>
      </c>
      <c r="CF7" s="36">
        <v>688.75</v>
      </c>
      <c r="CG7" s="36">
        <v>690.86</v>
      </c>
      <c r="CH7" s="36">
        <v>634.67999999999995</v>
      </c>
      <c r="CI7" s="36">
        <v>1021.89</v>
      </c>
      <c r="CJ7" s="36">
        <v>1000.83</v>
      </c>
      <c r="CK7" s="36">
        <v>609.16999999999996</v>
      </c>
      <c r="CL7" s="36">
        <v>37.04</v>
      </c>
      <c r="CM7" s="36">
        <v>37.04</v>
      </c>
      <c r="CN7" s="36">
        <v>37.04</v>
      </c>
      <c r="CO7" s="36">
        <v>33.33</v>
      </c>
      <c r="CP7" s="36">
        <v>33.33</v>
      </c>
      <c r="CQ7" s="36">
        <v>44.28</v>
      </c>
      <c r="CR7" s="36">
        <v>47.83</v>
      </c>
      <c r="CS7" s="36">
        <v>43.91</v>
      </c>
      <c r="CT7" s="36">
        <v>37.270000000000003</v>
      </c>
      <c r="CU7" s="36">
        <v>37.14</v>
      </c>
      <c r="CV7" s="36">
        <v>48.43</v>
      </c>
      <c r="CW7" s="36">
        <v>76.09</v>
      </c>
      <c r="CX7" s="36">
        <v>76.09</v>
      </c>
      <c r="CY7" s="36">
        <v>80</v>
      </c>
      <c r="CZ7" s="36">
        <v>80</v>
      </c>
      <c r="DA7" s="36">
        <v>80</v>
      </c>
      <c r="DB7" s="36">
        <v>84.31</v>
      </c>
      <c r="DC7" s="36">
        <v>84.46</v>
      </c>
      <c r="DD7" s="36">
        <v>86.66</v>
      </c>
      <c r="DE7" s="36">
        <v>85.78</v>
      </c>
      <c r="DF7" s="36">
        <v>83.79</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2017-02-20T06:21:31Z</cp:lastPrinted>
  <dcterms:created xsi:type="dcterms:W3CDTF">2017-02-08T03:19:50Z</dcterms:created>
  <dcterms:modified xsi:type="dcterms:W3CDTF">2017-02-23T00:10:41Z</dcterms:modified>
  <cp:category/>
</cp:coreProperties>
</file>