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BHG026084\Desktop\20190304084003\"/>
    </mc:Choice>
  </mc:AlternateContent>
  <xr:revisionPtr revIDLastSave="0" documentId="13_ncr:1_{4F1C7C7A-74C0-486D-833B-CC64955B9FE3}" xr6:coauthVersionLast="36" xr6:coauthVersionMax="36" xr10:uidLastSave="{00000000-0000-0000-0000-000000000000}"/>
  <workbookProtection workbookAlgorithmName="SHA-512" workbookHashValue="5Be9ugIJCAOQQFmk+SFPRw7rq8VikCZSSal1/C2li6F8/kqXS3izwKwp7aKex7ozR7ioyli1AiQV/xbi72wRlw==" workbookSaltValue="AEe41jJLPK+/lilx3znzW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T10" i="4"/>
  <c r="AL10" i="4"/>
  <c r="P10" i="4"/>
  <c r="I10" i="4"/>
  <c r="B10" i="4"/>
  <c r="BB8" i="4"/>
  <c r="AT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<sst xmlns="http://schemas.openxmlformats.org/spreadsheetml/2006/main" count="251" uniqueCount="126">
  <si>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</si>
  <si>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</si>
  <si>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</si>
  <si>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</si>
  <si>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</si>
  <si>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</si>
  <si>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</si>
  <si>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</si>
  <si>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</si>
  <si>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</si>
  <si>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</si>
  <si>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</si>
  <si>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</si>
  <si>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</si>
  <si>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</si>
  <si>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</si>
  <si>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</si>
  <si>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</si>
  <si>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</si>
  <si>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</si>
  <si>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</si>
  <si>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</si>
  <si>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</si>
  <si>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</si>
  <si>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</si>
  <si>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</si>
  <si>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</si>
  <si>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</si>
  <si>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</si>
  <si>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</si>
  <si>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</si>
  <si>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</si>
  <si>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</si>
  <si>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</si>
  <si>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</si>
  <si>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</si>
  <si>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</si>
  <si>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</si>
  <si>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</si>
  <si>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</si>
  <si>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</si>
  <si>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</si>
  <si>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</si>
  <si>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</si>
  <si>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</si>
  <si>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</si>
  <si>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</si>
  <si>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</si>
  <si>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</si>
  <si>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</si>
  <si>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</si>
  <si>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</si>
  <si>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</si>
  <si>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</si>
  <si>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</si>
  <si>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</si>
  <si>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</si>
  <si>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</si>
  <si>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</si>
  <si>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</si>
  <si>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</si>
  <si>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</si>
  <si>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</si>
  <si>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</si>
  <si>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</si>
  <si>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</si>
  <si>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</si>
  <si>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</si>
  <si>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</si>
  <si>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</si>
  <si>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</si>
  <si>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</si>
  <si>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</si>
  <si>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</si>
  <si>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</si>
  <si>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</si>
  <si>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</si>
  <si>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</si>
  <si>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</si>
  <si>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</si>
  <si>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</si>
  <si>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</si>
  <si>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</si>
  <si>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</si>
  <si>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</si>
  <si>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</si>
  <si>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</si>
  <si>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</si>
  <si>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</si>
  <si>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</si>
  <si>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</si>
  <si>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</si>
  <si>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</si>
  <si>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</si>
  <si>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</si>
  <si>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</si>
  <si>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</si>
  <si>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</si>
  <si>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</si>
  <si>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</si>
  <si>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</si>
  <si>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</si>
  <si>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</si>
  <si>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</si>
  <si>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</si>
  <si>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</si>
  <si>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</si>
  <si>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</si>
  <si>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</si>
  <si>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</si>
  <si>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</si>
  <si>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</si>
  <si>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</si>
  <si>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</si>
  <si>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</si>
  <si>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</si>
  <si>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</si>
  <si>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</si>
  <si>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</si>
  <si>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</si>
  <si>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</si>
  <si>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</si>
  <si>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</si>
  <si>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平成16年から順次供用開始を行い10年を経過したものもあるが、ブロア等の機械器具等の修繕などその都度対応しており、老朽化対策は行っていない。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19" eb="20">
      <t>ネン</t>
    </rPh>
    <rPh sb="21" eb="23">
      <t>ケイカ</t>
    </rPh>
    <rPh sb="35" eb="36">
      <t>トウ</t>
    </rPh>
    <rPh sb="37" eb="39">
      <t>キカイ</t>
    </rPh>
    <rPh sb="39" eb="42">
      <t>キグトウ</t>
    </rPh>
    <rPh sb="43" eb="45">
      <t>シュウゼン</t>
    </rPh>
    <rPh sb="49" eb="51">
      <t>ツド</t>
    </rPh>
    <rPh sb="51" eb="53">
      <t>タイオウ</t>
    </rPh>
    <rPh sb="58" eb="61">
      <t>ロウキュウカ</t>
    </rPh>
    <rPh sb="61" eb="63">
      <t>タイサク</t>
    </rPh>
    <rPh sb="64" eb="65">
      <t>オコナ</t>
    </rPh>
    <phoneticPr fontId="4"/>
  </si>
  <si>
    <t>　萩市の特定地域生活排水事業は、平成16年に事業着手し順次供用開始を行い整備は完了している。
　企業債残高対事業規模比率については、平成28年度から算定基準の変更により一般会計が負担する企業債が増加したことから数値は無い。
　汚水処理原価については、浄化槽の1/5が離島に設置してあることや離島でない地区についても住宅が散在している中山間地域に多く設置していることから維持管理に経費が掛かり類似団体平均値を大きく上回っている。
　このことからも、水洗化率は平均値を大きく上回っているにもかかわらず、経費回収率は下回っている。
　施設利用率については、浄化槽の処理能力（人槽）は延べ床面積で決定されているため、処理区域内の平均世帯人員が2人程度と少ないことからも乖離が生じている。
　</t>
    <rPh sb="66" eb="68">
      <t>ヘイセイ</t>
    </rPh>
    <rPh sb="70" eb="72">
      <t>ネンド</t>
    </rPh>
    <rPh sb="74" eb="76">
      <t>サンテイ</t>
    </rPh>
    <rPh sb="76" eb="78">
      <t>キジュン</t>
    </rPh>
    <rPh sb="79" eb="81">
      <t>ヘンコウ</t>
    </rPh>
    <rPh sb="84" eb="86">
      <t>イッパン</t>
    </rPh>
    <rPh sb="86" eb="88">
      <t>カイケイ</t>
    </rPh>
    <rPh sb="89" eb="91">
      <t>フタン</t>
    </rPh>
    <rPh sb="93" eb="95">
      <t>キギョウ</t>
    </rPh>
    <rPh sb="95" eb="96">
      <t>サイ</t>
    </rPh>
    <rPh sb="97" eb="99">
      <t>ゾウカ</t>
    </rPh>
    <rPh sb="105" eb="107">
      <t>スウチ</t>
    </rPh>
    <rPh sb="108" eb="109">
      <t>ナ</t>
    </rPh>
    <rPh sb="322" eb="323">
      <t>スク</t>
    </rPh>
    <phoneticPr fontId="4"/>
  </si>
  <si>
    <t>　地方公営企業法適用前年ということで打ち切り決算を行ったが数値に大きな影響は出ていない。
　全体的に平均値より低く経営等の改善を求められているが、事業の性質、地域の特性などを考慮すると経費の改善や使用料改定などでは大幅な改善は見込めない。
　平成26年に下水道及び集落排水等の使用料を統一し、平成30年度からは地方公営企業法の適用に併せて事業別にあった特別会計を公営企業会計として一本化することから、萩市全体で一つの下水道事業として持続可能な事業運営に取り組んでいくところである。</t>
    <rPh sb="46" eb="49">
      <t>ゼンタイテキ</t>
    </rPh>
    <rPh sb="50" eb="53">
      <t>ヘイキンチ</t>
    </rPh>
    <rPh sb="55" eb="56">
      <t>ヒク</t>
    </rPh>
    <rPh sb="57" eb="59">
      <t>ケイエイ</t>
    </rPh>
    <rPh sb="59" eb="60">
      <t>トウ</t>
    </rPh>
    <rPh sb="61" eb="63">
      <t>カイゼン</t>
    </rPh>
    <rPh sb="64" eb="65">
      <t>モト</t>
    </rPh>
    <rPh sb="92" eb="94">
      <t>ケイヒ</t>
    </rPh>
    <rPh sb="95" eb="97">
      <t>カイゼン</t>
    </rPh>
    <rPh sb="107" eb="109">
      <t>オオハバ</t>
    </rPh>
    <rPh sb="113" eb="115">
      <t>ミコ</t>
    </rPh>
    <rPh sb="130" eb="131">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</si>
</sst>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ED-475C-ACA9-2C41C13FA1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ED-475C-ACA9-2C41C13FA1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c:v>
                </c:pt>
                <c:pt idx="1">
                  <c:v>39.729999999999997</c:v>
                </c:pt>
                <c:pt idx="2">
                  <c:v>39.450000000000003</c:v>
                </c:pt>
                <c:pt idx="3">
                  <c:v>35.9</c:v>
                </c:pt>
                <c:pt idx="4">
                  <c:v>36.020000000000003</c:v>
                </c:pt>
              </c:numCache>
            </c:numRef>
          </c:val>
          <c:extLst>
            <c:ext xmlns:c16="http://schemas.microsoft.com/office/drawing/2014/chart" uri="{C3380CC4-5D6E-409C-BE32-E72D297353CC}">
              <c16:uniqueId val="{00000000-548E-49E6-AE77-2599E8F9CE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548E-49E6-AE77-2599E8F9CE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99.7</c:v>
                </c:pt>
                <c:pt idx="1">
                  <c:v>99.39</c:v>
                </c:pt>
                <c:pt idx="2">
                  <c:v>99.37</c:v>
                </c:pt>
                <c:pt idx="3">
                  <c:v>99.3</c:v>
                </c:pt>
                <c:pt idx="4">
                  <c:v>99.64</c:v>
                </c:pt>
              </c:numCache>
            </c:numRef>
          </c:val>
          <c:extLst>
            <c:ext xmlns:c16="http://schemas.microsoft.com/office/drawing/2014/chart" uri="{C3380CC4-5D6E-409C-BE32-E72D297353CC}">
              <c16:uniqueId val="{00000000-2BBF-4189-8987-7746DEB1F4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2BBF-4189-8987-7746DEB1F4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94.22</c:v>
                </c:pt>
                <c:pt idx="1">
                  <c:v>94.09</c:v>
                </c:pt>
                <c:pt idx="2">
                  <c:v>94.24</c:v>
                </c:pt>
                <c:pt idx="3">
                  <c:v>100</c:v>
                </c:pt>
                <c:pt idx="4">
                  <c:v>100</c:v>
                </c:pt>
              </c:numCache>
            </c:numRef>
          </c:val>
          <c:extLst>
            <c:ext xmlns:c16="http://schemas.microsoft.com/office/drawing/2014/chart" uri="{C3380CC4-5D6E-409C-BE32-E72D297353CC}">
              <c16:uniqueId val="{00000000-2D87-48C4-87E2-13F61867A8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87-48C4-87E2-13F61867A8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E9-40FB-BA2F-2096ACECD5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E9-40FB-BA2F-2096ACECD5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19-4848-A7DB-DF3F11ED9A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19-4848-A7DB-DF3F11ED9A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37-4340-9256-97D38369B6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37-4340-9256-97D38369B6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7D-4EF8-A530-4743079E00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7D-4EF8-A530-4743079E00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356.34</c:v>
                </c:pt>
                <c:pt idx="1">
                  <c:v>331.99</c:v>
                </c:pt>
                <c:pt idx="2">
                  <c:v>306.43</c:v>
                </c:pt>
                <c:pt idx="3" formatCode="#,##0.00;&quot;△&quot;#,##0.00">
                  <c:v>0</c:v>
                </c:pt>
                <c:pt idx="4" formatCode="#,##0.00;&quot;△&quot;#,##0.00">
                  <c:v>0</c:v>
                </c:pt>
              </c:numCache>
            </c:numRef>
          </c:val>
          <c:extLst>
            <c:ext xmlns:c16="http://schemas.microsoft.com/office/drawing/2014/chart" uri="{C3380CC4-5D6E-409C-BE32-E72D297353CC}">
              <c16:uniqueId val="{00000000-D404-4380-9E67-B82D064FC7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D404-4380-9E67-B82D064FC7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27.6</c:v>
                </c:pt>
                <c:pt idx="1">
                  <c:v>26.37</c:v>
                </c:pt>
                <c:pt idx="2">
                  <c:v>26.63</c:v>
                </c:pt>
                <c:pt idx="3">
                  <c:v>27.05</c:v>
                </c:pt>
                <c:pt idx="4">
                  <c:v>22.1</c:v>
                </c:pt>
              </c:numCache>
            </c:numRef>
          </c:val>
          <c:extLst>
            <c:ext xmlns:c16="http://schemas.microsoft.com/office/drawing/2014/chart" uri="{C3380CC4-5D6E-409C-BE32-E72D297353CC}">
              <c16:uniqueId val="{00000000-8352-4946-B1DF-058E4DA114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8352-4946-B1DF-058E4DA114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603.04</c:v>
                </c:pt>
                <c:pt idx="1">
                  <c:v>630.02</c:v>
                </c:pt>
                <c:pt idx="2">
                  <c:v>625.44000000000005</c:v>
                </c:pt>
                <c:pt idx="3">
                  <c:v>624.25</c:v>
                </c:pt>
                <c:pt idx="4">
                  <c:v>644.09</c:v>
                </c:pt>
              </c:numCache>
            </c:numRef>
          </c:val>
          <c:extLst>
            <c:ext xmlns:c16="http://schemas.microsoft.com/office/drawing/2014/chart" uri="{C3380CC4-5D6E-409C-BE32-E72D297353CC}">
              <c16:uniqueId val="{00000000-42CD-4CB9-9411-C0BDD9A8F1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42CD-4CB9-9411-C0BDD9A8F1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60">
        <f>データ!S6</f>
        <v>48722</v>
      </c>
      <c r="AM8" s="60"/>
      <c r="AN8" s="60"/>
      <c r="AO8" s="60"/>
      <c r="AP8" s="60"/>
      <c r="AQ8" s="60"/>
      <c r="AR8" s="60"/>
      <c r="AS8" s="60"/>
      <c r="AT8" s="59">
        <f>データ!T6</f>
        <v>698.31</v>
      </c>
      <c r="AU8" s="59"/>
      <c r="AV8" s="59"/>
      <c r="AW8" s="59"/>
      <c r="AX8" s="59"/>
      <c r="AY8" s="59"/>
      <c r="AZ8" s="59"/>
      <c r="BA8" s="59"/>
      <c r="BB8" s="59">
        <f>データ!U6</f>
        <v>69.77</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10" t="s">
        <v>21</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1.1599999999999999</v>
      </c>
      <c r="Q10" s="59"/>
      <c r="R10" s="59"/>
      <c r="S10" s="59"/>
      <c r="T10" s="59"/>
      <c r="U10" s="59"/>
      <c r="V10" s="59"/>
      <c r="W10" s="59">
        <f>データ!Q6</f>
        <v>100</v>
      </c>
      <c r="X10" s="59"/>
      <c r="Y10" s="59"/>
      <c r="Z10" s="59"/>
      <c r="AA10" s="59"/>
      <c r="AB10" s="59"/>
      <c r="AC10" s="59"/>
      <c r="AD10" s="60">
        <f>データ!R6</f>
        <v>2916</v>
      </c>
      <c r="AE10" s="60"/>
      <c r="AF10" s="60"/>
      <c r="AG10" s="60"/>
      <c r="AH10" s="60"/>
      <c r="AI10" s="60"/>
      <c r="AJ10" s="60"/>
      <c r="AK10" s="2"/>
      <c r="AL10" s="60">
        <f>データ!V6</f>
        <v>558</v>
      </c>
      <c r="AM10" s="60"/>
      <c r="AN10" s="60"/>
      <c r="AO10" s="60"/>
      <c r="AP10" s="60"/>
      <c r="AQ10" s="60"/>
      <c r="AR10" s="60"/>
      <c r="AS10" s="60"/>
      <c r="AT10" s="59">
        <f>データ!W6</f>
        <v>0.01</v>
      </c>
      <c r="AU10" s="59"/>
      <c r="AV10" s="59"/>
      <c r="AW10" s="59"/>
      <c r="AX10" s="59"/>
      <c r="AY10" s="59"/>
      <c r="AZ10" s="59"/>
      <c r="BA10" s="59"/>
      <c r="BB10" s="59">
        <f>データ!X6</f>
        <v>55800</v>
      </c>
      <c r="BC10" s="59"/>
      <c r="BD10" s="59"/>
      <c r="BE10" s="59"/>
      <c r="BF10" s="59"/>
      <c r="BG10" s="59"/>
      <c r="BH10" s="59"/>
      <c r="BI10" s="59"/>
      <c r="BJ10" s="2"/>
      <c r="BK10" s="2"/>
      <c r="BL10" s="61" t="s">
        <v>22</v>
      </c>
      <c r="BM10" s="6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31</v>
      </c>
      <c r="BM45" s="84"/>
      <c r="BN45" s="84"/>
      <c r="BO45" s="84"/>
      <c r="BP45" s="84"/>
      <c r="BQ45" s="84"/>
      <c r="BR45" s="84"/>
      <c r="BS45" s="84"/>
      <c r="BT45" s="84"/>
      <c r="BU45" s="84"/>
      <c r="BV45" s="84"/>
      <c r="BW45" s="84"/>
      <c r="BX45" s="84"/>
      <c r="BY45" s="84"/>
      <c r="BZ45" s="8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37</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csQQ0g2HIA6tgvixA1GNcmrkjdJZqhiJ68yJ8Ai69UNg0fY2WtjFA/ZzwZ32OuoQztPgUGelMbmBDTVASaM0Og==" saltValue="08ME7rxQFF8KjwLPRStwx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352047</v>
      </c>
      <c r="D6" s="32">
        <f t="shared" si="3"/>
        <v>47</v>
      </c>
      <c r="E6" s="32">
        <f t="shared" si="3"/>
        <v>18</v>
      </c>
      <c r="F6" s="32">
        <f t="shared" si="3"/>
        <v>0</v>
      </c>
      <c r="G6" s="32">
        <f t="shared" si="3"/>
        <v>0</v>
      </c>
      <c r="H6" s="32" t="str">
        <f t="shared" si="3"/>
        <v>山口県　萩市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1.1599999999999999</v>
      </c>
      <c r="Q6" s="33">
        <f t="shared" si="3"/>
        <v>100</v>
      </c>
      <c r="R6" s="33">
        <f t="shared" si="3"/>
        <v>2916</v>
      </c>
      <c r="S6" s="33">
        <f t="shared" si="3"/>
        <v>48722</v>
      </c>
      <c r="T6" s="33">
        <f t="shared" si="3"/>
        <v>698.31</v>
      </c>
      <c r="U6" s="33">
        <f t="shared" si="3"/>
        <v>69.77</v>
      </c>
      <c r="V6" s="33">
        <f t="shared" si="3"/>
        <v>558</v>
      </c>
      <c r="W6" s="33">
        <f t="shared" si="3"/>
        <v>0.01</v>
      </c>
      <c r="X6" s="33">
        <f t="shared" si="3"/>
        <v>55800</v>
      </c>
      <c r="Y6" s="34">
        <f>IF(Y7="",NA(),Y7)</f>
        <v>94.22</v>
      </c>
      <c r="Z6" s="34">
        <f t="shared" ref="Z6:AH6" si="4">IF(Z7="",NA(),Z7)</f>
        <v>94.09</v>
      </c>
      <c r="AA6" s="34">
        <f t="shared" si="4"/>
        <v>94.24</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356.34</v>
      </c>
      <c r="BG6" s="34">
        <f t="shared" ref="BG6:BO6" si="7">IF(BG7="",NA(),BG7)</f>
        <v>331.99</v>
      </c>
      <c r="BH6" s="34">
        <f t="shared" si="7"/>
        <v>306.43</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27.6</v>
      </c>
      <c r="BR6" s="34">
        <f t="shared" ref="BR6:BZ6" si="8">IF(BR7="",NA(),BR7)</f>
        <v>26.37</v>
      </c>
      <c r="BS6" s="34">
        <f t="shared" si="8"/>
        <v>26.63</v>
      </c>
      <c r="BT6" s="34">
        <f t="shared" si="8"/>
        <v>27.05</v>
      </c>
      <c r="BU6" s="34">
        <f t="shared" si="8"/>
        <v>22.1</v>
      </c>
      <c r="BV6" s="34">
        <f t="shared" si="8"/>
        <v>58.53</v>
      </c>
      <c r="BW6" s="34">
        <f t="shared" si="8"/>
        <v>57.93</v>
      </c>
      <c r="BX6" s="34">
        <f t="shared" si="8"/>
        <v>57.03</v>
      </c>
      <c r="BY6" s="34">
        <f t="shared" si="8"/>
        <v>55.84</v>
      </c>
      <c r="BZ6" s="34">
        <f t="shared" si="8"/>
        <v>57.08</v>
      </c>
      <c r="CA6" s="33" t="str">
        <f>IF(CA7="","",IF(CA7="-","【-】","【"&amp;SUBSTITUTE(TEXT(CA7,"#,##0.00"),"-","△")&amp;"】"))</f>
        <v>【60.55】</v>
      </c>
      <c r="CB6" s="34">
        <f>IF(CB7="",NA(),CB7)</f>
        <v>603.04</v>
      </c>
      <c r="CC6" s="34">
        <f t="shared" ref="CC6:CK6" si="9">IF(CC7="",NA(),CC7)</f>
        <v>630.02</v>
      </c>
      <c r="CD6" s="34">
        <f t="shared" si="9"/>
        <v>625.44000000000005</v>
      </c>
      <c r="CE6" s="34">
        <f t="shared" si="9"/>
        <v>624.25</v>
      </c>
      <c r="CF6" s="34">
        <f t="shared" si="9"/>
        <v>644.09</v>
      </c>
      <c r="CG6" s="34">
        <f t="shared" si="9"/>
        <v>266.57</v>
      </c>
      <c r="CH6" s="34">
        <f t="shared" si="9"/>
        <v>276.93</v>
      </c>
      <c r="CI6" s="34">
        <f t="shared" si="9"/>
        <v>283.73</v>
      </c>
      <c r="CJ6" s="34">
        <f t="shared" si="9"/>
        <v>287.57</v>
      </c>
      <c r="CK6" s="34">
        <f t="shared" si="9"/>
        <v>286.86</v>
      </c>
      <c r="CL6" s="33" t="str">
        <f>IF(CL7="","",IF(CL7="-","【-】","【"&amp;SUBSTITUTE(TEXT(CL7,"#,##0.00"),"-","△")&amp;"】"))</f>
        <v>【269.12】</v>
      </c>
      <c r="CM6" s="34">
        <f>IF(CM7="",NA(),CM7)</f>
        <v>40</v>
      </c>
      <c r="CN6" s="34">
        <f t="shared" ref="CN6:CV6" si="10">IF(CN7="",NA(),CN7)</f>
        <v>39.729999999999997</v>
      </c>
      <c r="CO6" s="34">
        <f t="shared" si="10"/>
        <v>39.450000000000003</v>
      </c>
      <c r="CP6" s="34">
        <f t="shared" si="10"/>
        <v>35.9</v>
      </c>
      <c r="CQ6" s="34">
        <f t="shared" si="10"/>
        <v>36.020000000000003</v>
      </c>
      <c r="CR6" s="34">
        <f t="shared" si="10"/>
        <v>58.06</v>
      </c>
      <c r="CS6" s="34">
        <f t="shared" si="10"/>
        <v>59.08</v>
      </c>
      <c r="CT6" s="34">
        <f t="shared" si="10"/>
        <v>58.25</v>
      </c>
      <c r="CU6" s="34">
        <f t="shared" si="10"/>
        <v>61.55</v>
      </c>
      <c r="CV6" s="34">
        <f t="shared" si="10"/>
        <v>57.22</v>
      </c>
      <c r="CW6" s="33" t="str">
        <f>IF(CW7="","",IF(CW7="-","【-】","【"&amp;SUBSTITUTE(TEXT(CW7,"#,##0.00"),"-","△")&amp;"】"))</f>
        <v>【59.35】</v>
      </c>
      <c r="CX6" s="34">
        <f>IF(CX7="",NA(),CX7)</f>
        <v>99.7</v>
      </c>
      <c r="CY6" s="34">
        <f t="shared" ref="CY6:DG6" si="11">IF(CY7="",NA(),CY7)</f>
        <v>99.39</v>
      </c>
      <c r="CZ6" s="34">
        <f t="shared" si="11"/>
        <v>99.37</v>
      </c>
      <c r="DA6" s="34">
        <f t="shared" si="11"/>
        <v>99.3</v>
      </c>
      <c r="DB6" s="34">
        <f t="shared" si="11"/>
        <v>99.64</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352047</v>
      </c>
      <c r="D7" s="36">
        <v>47</v>
      </c>
      <c r="E7" s="36">
        <v>18</v>
      </c>
      <c r="F7" s="36">
        <v>0</v>
      </c>
      <c r="G7" s="36">
        <v>0</v>
      </c>
      <c r="H7" s="36" t="s">
        <v>110</v>
      </c>
      <c r="I7" s="36" t="s">
        <v>111</v>
      </c>
      <c r="J7" s="36" t="s">
        <v>112</v>
      </c>
      <c r="K7" s="36" t="s">
        <v>113</v>
      </c>
      <c r="L7" s="36" t="s">
        <v>114</v>
      </c>
      <c r="M7" s="36" t="s">
        <v>115</v>
      </c>
      <c r="N7" s="37" t="s">
        <v>116</v>
      </c>
      <c r="O7" s="37" t="s">
        <v>117</v>
      </c>
      <c r="P7" s="37">
        <v>1.1599999999999999</v>
      </c>
      <c r="Q7" s="37">
        <v>100</v>
      </c>
      <c r="R7" s="37">
        <v>2916</v>
      </c>
      <c r="S7" s="37">
        <v>48722</v>
      </c>
      <c r="T7" s="37">
        <v>698.31</v>
      </c>
      <c r="U7" s="37">
        <v>69.77</v>
      </c>
      <c r="V7" s="37">
        <v>558</v>
      </c>
      <c r="W7" s="37">
        <v>0.01</v>
      </c>
      <c r="X7" s="37">
        <v>55800</v>
      </c>
      <c r="Y7" s="37">
        <v>94.22</v>
      </c>
      <c r="Z7" s="37">
        <v>94.09</v>
      </c>
      <c r="AA7" s="37">
        <v>94.24</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356.34</v>
      </c>
      <c r="BG7" s="37">
        <v>331.99</v>
      </c>
      <c r="BH7" s="37">
        <v>306.43</v>
      </c>
      <c r="BI7" s="37">
        <v>0</v>
      </c>
      <c r="BJ7" s="37">
        <v>0</v>
      </c>
      <c r="BK7" s="37">
        <v>446.63</v>
      </c>
      <c r="BL7" s="37">
        <v>416.91</v>
      </c>
      <c r="BM7" s="37">
        <v>392.19</v>
      </c>
      <c r="BN7" s="37">
        <v>413.5</v>
      </c>
      <c r="BO7" s="37">
        <v>407.42</v>
      </c>
      <c r="BP7" s="37">
        <v>329.28</v>
      </c>
      <c r="BQ7" s="37">
        <v>27.6</v>
      </c>
      <c r="BR7" s="37">
        <v>26.37</v>
      </c>
      <c r="BS7" s="37">
        <v>26.63</v>
      </c>
      <c r="BT7" s="37">
        <v>27.05</v>
      </c>
      <c r="BU7" s="37">
        <v>22.1</v>
      </c>
      <c r="BV7" s="37">
        <v>58.53</v>
      </c>
      <c r="BW7" s="37">
        <v>57.93</v>
      </c>
      <c r="BX7" s="37">
        <v>57.03</v>
      </c>
      <c r="BY7" s="37">
        <v>55.84</v>
      </c>
      <c r="BZ7" s="37">
        <v>57.08</v>
      </c>
      <c r="CA7" s="37">
        <v>60.55</v>
      </c>
      <c r="CB7" s="37">
        <v>603.04</v>
      </c>
      <c r="CC7" s="37">
        <v>630.02</v>
      </c>
      <c r="CD7" s="37">
        <v>625.44000000000005</v>
      </c>
      <c r="CE7" s="37">
        <v>624.25</v>
      </c>
      <c r="CF7" s="37">
        <v>644.09</v>
      </c>
      <c r="CG7" s="37">
        <v>266.57</v>
      </c>
      <c r="CH7" s="37">
        <v>276.93</v>
      </c>
      <c r="CI7" s="37">
        <v>283.73</v>
      </c>
      <c r="CJ7" s="37">
        <v>287.57</v>
      </c>
      <c r="CK7" s="37">
        <v>286.86</v>
      </c>
      <c r="CL7" s="37">
        <v>269.12</v>
      </c>
      <c r="CM7" s="37">
        <v>40</v>
      </c>
      <c r="CN7" s="37">
        <v>39.729999999999997</v>
      </c>
      <c r="CO7" s="37">
        <v>39.450000000000003</v>
      </c>
      <c r="CP7" s="37">
        <v>35.9</v>
      </c>
      <c r="CQ7" s="37">
        <v>36.020000000000003</v>
      </c>
      <c r="CR7" s="37">
        <v>58.06</v>
      </c>
      <c r="CS7" s="37">
        <v>59.08</v>
      </c>
      <c r="CT7" s="37">
        <v>58.25</v>
      </c>
      <c r="CU7" s="37">
        <v>61.55</v>
      </c>
      <c r="CV7" s="37">
        <v>57.22</v>
      </c>
      <c r="CW7" s="37">
        <v>59.35</v>
      </c>
      <c r="CX7" s="37">
        <v>99.7</v>
      </c>
      <c r="CY7" s="37">
        <v>99.39</v>
      </c>
      <c r="CZ7" s="37">
        <v>99.37</v>
      </c>
      <c r="DA7" s="37">
        <v>99.3</v>
      </c>
      <c r="DB7" s="37">
        <v>99.64</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2019-02-07T01:51:42Z</cp:lastPrinted>
  <dcterms:created xsi:type="dcterms:W3CDTF">2018-12-03T09:41:01Z</dcterms:created>
  <dcterms:modified xsi:type="dcterms:W3CDTF">2019-03-03T23:42:34Z</dcterms:modified>
  <cp:category/>
</cp:coreProperties>
</file>