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HG026084\ドキュメント\R02.02.04期限：経営比較分析表（県市町課）\"/>
    </mc:Choice>
  </mc:AlternateContent>
  <xr:revisionPtr revIDLastSave="0" documentId="13_ncr:1_{9F248C9C-62E7-4F45-9AA9-E09C85B50B5E}" xr6:coauthVersionLast="41" xr6:coauthVersionMax="41" xr10:uidLastSave="{00000000-0000-0000-0000-000000000000}"/>
  <workbookProtection workbookAlgorithmName="SHA-512" workbookHashValue="IHMTkEQaKojfoseChaDYAOEu0HgayaucVgna2uyJ0HVkFPgAIzO2QvF8QQsORsr/J5oJ9F4BZigwVxKKtgnfkg==" workbookSaltValue="iVoA5kw2qOtw9G0NYnzL1Q==" workbookSpinCount="100000" lockStructure="1"/>
  <bookViews>
    <workbookView xWindow="7755" yWindow="675" windowWidth="14505" windowHeight="144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W10" i="4"/>
  <c r="I10" i="4"/>
  <c r="BB8" i="4"/>
  <c r="AL8" i="4"/>
  <c r="AD8" i="4"/>
  <c r="W8" i="4"/>
  <c r="P8" i="4"/>
  <c r="B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<sst xmlns="http://schemas.openxmlformats.org/spreadsheetml/2006/main" count="311" uniqueCount="111">
  <si>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</si>
  <si>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</si>
  <si>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</si>
  <si>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</si>
  <si>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</si>
  <si>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</si>
  <si>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</si>
  <si>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</si>
  <si>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</si>
  <si>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</si>
  <si>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</si>
  <si>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</si>
  <si>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</si>
  <si>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</si>
  <si>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</si>
  <si>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</si>
  <si>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</si>
  <si>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</si>
  <si>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</si>
  <si>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</si>
  <si>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</si>
  <si>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</si>
  <si>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</si>
  <si>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</si>
  <si>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</si>
  <si>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</si>
  <si>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</si>
  <si>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</si>
  <si>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</si>
  <si>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</si>
  <si>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</si>
  <si>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</si>
  <si>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</si>
  <si>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</si>
  <si>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</si>
  <si>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</si>
  <si>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</si>
  <si>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</si>
  <si>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</si>
  <si>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</si>
  <si>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</si>
  <si>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</si>
  <si>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</si>
  <si>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</si>
  <si>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</si>
  <si>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</si>
  <si>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</si>
  <si>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</si>
  <si>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</si>
  <si>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</si>
  <si>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</si>
  <si>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</si>
  <si>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</si>
  <si>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</si>
  <si>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</si>
  <si>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</si>
  <si>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</si>
  <si>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</si>
  <si>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</si>
  <si>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</si>
  <si>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</si>
  <si>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</si>
  <si>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</si>
  <si>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</si>
  <si>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</si>
  <si>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</si>
  <si>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</si>
  <si>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</si>
  <si>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</si>
  <si>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</si>
  <si>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</si>
  <si>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</si>
  <si>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</si>
  <si>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</si>
  <si>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</si>
  <si>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</si>
  <si>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</si>
  <si>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</si>
  <si>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</si>
  <si>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</si>
  <si>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</si>
  <si>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</si>
  <si>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</si>
  <si>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</si>
  <si>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</si>
  <si>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</si>
  <si>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</si>
  <si>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</si>
  <si>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</si>
  <si>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</si>
  <si>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</si>
  <si>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</si>
  <si>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</si>
  <si>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</si>
  <si>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</si>
  <si>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</si>
  <si>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</si>
  <si>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</si>
  <si>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</si>
  <si>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</si>
  <si>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</si>
  <si>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</si>
  <si>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</si>
  <si>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</si>
  <si>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</si>
  <si>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</si>
  <si>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</si>
  <si>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</si>
  <si>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経費回収率及び流動比率が100％に達していないことからも、より慎重な財政運営が必要となっている。
　施設利用率が低く隣接する処理区で接続可能な場合は処理施設の統廃合を検討していきたいと考えている。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2" eb="34">
      <t>シンチョウ</t>
    </rPh>
    <rPh sb="35" eb="37">
      <t>ザイセイ</t>
    </rPh>
    <rPh sb="37" eb="39">
      <t>ウンエイ</t>
    </rPh>
    <rPh sb="40" eb="42">
      <t>ヒツヨウ</t>
    </rPh>
    <rPh sb="57" eb="58">
      <t>ヒク</t>
    </rPh>
    <rPh sb="59" eb="61">
      <t>リンセツ</t>
    </rPh>
    <rPh sb="63" eb="65">
      <t>ショリ</t>
    </rPh>
    <rPh sb="65" eb="66">
      <t>ク</t>
    </rPh>
    <rPh sb="67" eb="69">
      <t>セツゾク</t>
    </rPh>
    <rPh sb="69" eb="71">
      <t>カノウ</t>
    </rPh>
    <rPh sb="72" eb="74">
      <t>バアイ</t>
    </rPh>
    <rPh sb="75" eb="77">
      <t>ショリ</t>
    </rPh>
    <rPh sb="77" eb="79">
      <t>シセツ</t>
    </rPh>
    <rPh sb="80" eb="83">
      <t>トウハイゴウ</t>
    </rPh>
    <rPh sb="84" eb="86">
      <t>ケントウ</t>
    </rPh>
    <rPh sb="93" eb="94">
      <t>カンガ</t>
    </rPh>
    <phoneticPr fontId="4"/>
  </si>
  <si>
    <t>　萩市の農業集落排水事業は、平成元年に供用開始し、14処理区の運営を行っている。
　平成30年度から地方公営企業法を適用したため、これ以前の数値は無い。
　経常収支比率は収支不足を一般会計から繰り入れを行っているが、特別損益が生じたことから100％を下回っている。
　企業債残高対事業規模比率は、平均値と比べ大きく上回っている。
　経費回収率は平均値を下回り、汚水処理原価は平均値を上回っている。
　施設利用率は中山間地域で年々人口が減少していることから計画と乖離が生じている。
　水洗化率は高齢化と後継者不足により今後も増加は見込まれない。</t>
    <rPh sb="31" eb="33">
      <t>ウンエイ</t>
    </rPh>
    <rPh sb="34" eb="35">
      <t>オコナ</t>
    </rPh>
    <rPh sb="78" eb="80">
      <t>ケイジョウ</t>
    </rPh>
    <rPh sb="80" eb="82">
      <t>シュウシ</t>
    </rPh>
    <rPh sb="82" eb="84">
      <t>ヒリツ</t>
    </rPh>
    <rPh sb="85" eb="87">
      <t>シュウシ</t>
    </rPh>
    <rPh sb="87" eb="89">
      <t>フソク</t>
    </rPh>
    <rPh sb="90" eb="92">
      <t>イッパン</t>
    </rPh>
    <rPh sb="92" eb="94">
      <t>カイケイ</t>
    </rPh>
    <rPh sb="96" eb="97">
      <t>ク</t>
    </rPh>
    <rPh sb="98" eb="99">
      <t>イ</t>
    </rPh>
    <rPh sb="101" eb="102">
      <t>オコナ</t>
    </rPh>
    <rPh sb="108" eb="110">
      <t>トクベツ</t>
    </rPh>
    <rPh sb="110" eb="112">
      <t>ソンエキ</t>
    </rPh>
    <rPh sb="113" eb="114">
      <t>ショウ</t>
    </rPh>
    <rPh sb="125" eb="127">
      <t>シタマワ</t>
    </rPh>
    <rPh sb="148" eb="151">
      <t>ヘイキンチ</t>
    </rPh>
    <rPh sb="152" eb="153">
      <t>クラ</t>
    </rPh>
    <rPh sb="154" eb="155">
      <t>オオ</t>
    </rPh>
    <rPh sb="157" eb="159">
      <t>ウワマワ</t>
    </rPh>
    <rPh sb="172" eb="175">
      <t>ヘイキンチ</t>
    </rPh>
    <rPh sb="176" eb="178">
      <t>シタマワ</t>
    </rPh>
    <rPh sb="187" eb="190">
      <t>ヘイキンチ</t>
    </rPh>
    <rPh sb="191" eb="193">
      <t>ウワマワ</t>
    </rPh>
    <rPh sb="206" eb="207">
      <t>チュウ</t>
    </rPh>
    <rPh sb="207" eb="209">
      <t>サンカン</t>
    </rPh>
    <rPh sb="209" eb="211">
      <t>チイキ</t>
    </rPh>
    <rPh sb="212" eb="214">
      <t>ネンネン</t>
    </rPh>
    <rPh sb="214" eb="216">
      <t>ジンコウ</t>
    </rPh>
    <rPh sb="217" eb="219">
      <t>ゲンショウ</t>
    </rPh>
    <rPh sb="227" eb="229">
      <t>ケイカク</t>
    </rPh>
    <rPh sb="230" eb="232">
      <t>カイリ</t>
    </rPh>
    <rPh sb="233" eb="234">
      <t>ショウ</t>
    </rPh>
    <rPh sb="246" eb="249">
      <t>コウレイカ</t>
    </rPh>
    <rPh sb="250" eb="253">
      <t>コウケイシャ</t>
    </rPh>
    <rPh sb="253" eb="255">
      <t>フソク</t>
    </rPh>
    <rPh sb="258" eb="260">
      <t>コンゴ</t>
    </rPh>
    <phoneticPr fontId="4"/>
  </si>
  <si>
    <t>　機能強化事業（補助事業）により平成25年に基本計画等を策定し、平成26年から処理施設及び管渠ともに補助事業により改築を行っている処理区がある。
　有形固定資産減価償却率は平均値より高くなっていることから老朽化が進んでいる現状はであるが、ストックマネジメント方式による計画的・効率的な維持管理と改築を図るため機能診断と最適整備構想を策定しているところである。</t>
    <rPh sb="50" eb="52">
      <t>ホジョ</t>
    </rPh>
    <rPh sb="52" eb="54">
      <t>ジギョウ</t>
    </rPh>
    <rPh sb="154" eb="156">
      <t>キノウ</t>
    </rPh>
    <rPh sb="156" eb="158">
      <t>シンダン</t>
    </rPh>
    <rPh sb="159" eb="161">
      <t>サイテキ</t>
    </rPh>
    <rPh sb="161" eb="163">
      <t>セイビ</t>
    </rPh>
    <rPh sb="163" eb="165">
      <t>コウソウ</t>
    </rPh>
    <rPh sb="166" eb="16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</si>
</sst>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E7F-468F-B9EA-503C81FC29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E7F-468F-B9EA-503C81FC29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37.520000000000003</c:v>
                </c:pt>
              </c:numCache>
            </c:numRef>
          </c:val>
          <c:extLst>
            <c:ext xmlns:c16="http://schemas.microsoft.com/office/drawing/2014/chart" uri="{C3380CC4-5D6E-409C-BE32-E72D297353CC}">
              <c16:uniqueId val="{00000000-94AC-4874-BEA9-C54DC1CE67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94AC-4874-BEA9-C54DC1CE67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88.79</c:v>
                </c:pt>
              </c:numCache>
            </c:numRef>
          </c:val>
          <c:extLst>
            <c:ext xmlns:c16="http://schemas.microsoft.com/office/drawing/2014/chart" uri="{C3380CC4-5D6E-409C-BE32-E72D297353CC}">
              <c16:uniqueId val="{00000000-92CB-4D87-8F25-8EE6208BCE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92CB-4D87-8F25-8EE6208BCE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99.94</c:v>
                </c:pt>
              </c:numCache>
            </c:numRef>
          </c:val>
          <c:extLst>
            <c:ext xmlns:c16="http://schemas.microsoft.com/office/drawing/2014/chart" uri="{C3380CC4-5D6E-409C-BE32-E72D297353CC}">
              <c16:uniqueId val="{00000000-A26C-4EB7-9B3F-01CB5F60DD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A26C-4EB7-9B3F-01CB5F60DD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43.36</c:v>
                </c:pt>
              </c:numCache>
            </c:numRef>
          </c:val>
          <c:extLst>
            <c:ext xmlns:c16="http://schemas.microsoft.com/office/drawing/2014/chart" uri="{C3380CC4-5D6E-409C-BE32-E72D297353CC}">
              <c16:uniqueId val="{00000000-280A-4A03-BABC-85311987A4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280A-4A03-BABC-85311987A4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A1-42F2-BA73-61252C5D7C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3A1-42F2-BA73-61252C5D7C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72-4B9E-B2CF-8A08E0D411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1E72-4B9E-B2CF-8A08E0D411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33.68</c:v>
                </c:pt>
              </c:numCache>
            </c:numRef>
          </c:val>
          <c:extLst>
            <c:ext xmlns:c16="http://schemas.microsoft.com/office/drawing/2014/chart" uri="{C3380CC4-5D6E-409C-BE32-E72D297353CC}">
              <c16:uniqueId val="{00000000-3EC5-4AFB-B91C-9C4C00412F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3EC5-4AFB-B91C-9C4C00412F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2929.93</c:v>
                </c:pt>
              </c:numCache>
            </c:numRef>
          </c:val>
          <c:extLst>
            <c:ext xmlns:c16="http://schemas.microsoft.com/office/drawing/2014/chart" uri="{C3380CC4-5D6E-409C-BE32-E72D297353CC}">
              <c16:uniqueId val="{00000000-57E8-4170-B536-9BCFC03F39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57E8-4170-B536-9BCFC03F39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49.87</c:v>
                </c:pt>
              </c:numCache>
            </c:numRef>
          </c:val>
          <c:extLst>
            <c:ext xmlns:c16="http://schemas.microsoft.com/office/drawing/2014/chart" uri="{C3380CC4-5D6E-409C-BE32-E72D297353CC}">
              <c16:uniqueId val="{00000000-2136-48EB-BEB4-9BFE60CD45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2136-48EB-BEB4-9BFE60CD45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312.81</c:v>
                </c:pt>
              </c:numCache>
            </c:numRef>
          </c:val>
          <c:extLst>
            <c:ext xmlns:c16="http://schemas.microsoft.com/office/drawing/2014/chart" uri="{C3380CC4-5D6E-409C-BE32-E72D297353CC}">
              <c16:uniqueId val="{00000000-FE33-442D-9A27-7888A1B4C8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FE33-442D-9A27-7888A1B4C8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43" zoomScale="110" zoomScaleNormal="11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47625</v>
      </c>
      <c r="AM8" s="68"/>
      <c r="AN8" s="68"/>
      <c r="AO8" s="68"/>
      <c r="AP8" s="68"/>
      <c r="AQ8" s="68"/>
      <c r="AR8" s="68"/>
      <c r="AS8" s="68"/>
      <c r="AT8" s="67">
        <f>データ!T6</f>
        <v>698.31</v>
      </c>
      <c r="AU8" s="67"/>
      <c r="AV8" s="67"/>
      <c r="AW8" s="67"/>
      <c r="AX8" s="67"/>
      <c r="AY8" s="67"/>
      <c r="AZ8" s="67"/>
      <c r="BA8" s="67"/>
      <c r="BB8" s="67">
        <f>データ!U6</f>
        <v>68.2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71.260000000000005</v>
      </c>
      <c r="J10" s="67"/>
      <c r="K10" s="67"/>
      <c r="L10" s="67"/>
      <c r="M10" s="67"/>
      <c r="N10" s="67"/>
      <c r="O10" s="67"/>
      <c r="P10" s="67">
        <f>データ!P6</f>
        <v>10.039999999999999</v>
      </c>
      <c r="Q10" s="67"/>
      <c r="R10" s="67"/>
      <c r="S10" s="67"/>
      <c r="T10" s="67"/>
      <c r="U10" s="67"/>
      <c r="V10" s="67"/>
      <c r="W10" s="67">
        <f>データ!Q6</f>
        <v>99.91</v>
      </c>
      <c r="X10" s="67"/>
      <c r="Y10" s="67"/>
      <c r="Z10" s="67"/>
      <c r="AA10" s="67"/>
      <c r="AB10" s="67"/>
      <c r="AC10" s="67"/>
      <c r="AD10" s="68">
        <f>データ!R6</f>
        <v>2916</v>
      </c>
      <c r="AE10" s="68"/>
      <c r="AF10" s="68"/>
      <c r="AG10" s="68"/>
      <c r="AH10" s="68"/>
      <c r="AI10" s="68"/>
      <c r="AJ10" s="68"/>
      <c r="AK10" s="2"/>
      <c r="AL10" s="68">
        <f>データ!V6</f>
        <v>4730</v>
      </c>
      <c r="AM10" s="68"/>
      <c r="AN10" s="68"/>
      <c r="AO10" s="68"/>
      <c r="AP10" s="68"/>
      <c r="AQ10" s="68"/>
      <c r="AR10" s="68"/>
      <c r="AS10" s="68"/>
      <c r="AT10" s="67">
        <f>データ!W6</f>
        <v>5.71</v>
      </c>
      <c r="AU10" s="67"/>
      <c r="AV10" s="67"/>
      <c r="AW10" s="67"/>
      <c r="AX10" s="67"/>
      <c r="AY10" s="67"/>
      <c r="AZ10" s="67"/>
      <c r="BA10" s="67"/>
      <c r="BB10" s="67">
        <f>データ!X6</f>
        <v>828.37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2yyGPU9D/kaJpVmWA10VjHtEQOQJrGigqoJ2PjP/AtaUeK8Zv5Pic4WpZht52QSdCkAlPKaN91aPT+L2C9Kqzw==" saltValue="L06/nFG33h6RldS1l4RE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17</v>
      </c>
      <c r="F6" s="33">
        <f t="shared" si="3"/>
        <v>5</v>
      </c>
      <c r="G6" s="33">
        <f t="shared" si="3"/>
        <v>0</v>
      </c>
      <c r="H6" s="33" t="str">
        <f t="shared" si="3"/>
        <v>山口県　萩市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71.260000000000005</v>
      </c>
      <c r="P6" s="34">
        <f t="shared" si="3"/>
        <v>10.039999999999999</v>
      </c>
      <c r="Q6" s="34">
        <f t="shared" si="3"/>
        <v>99.91</v>
      </c>
      <c r="R6" s="34">
        <f t="shared" si="3"/>
        <v>2916</v>
      </c>
      <c r="S6" s="34">
        <f t="shared" si="3"/>
        <v>47625</v>
      </c>
      <c r="T6" s="34">
        <f t="shared" si="3"/>
        <v>698.31</v>
      </c>
      <c r="U6" s="34">
        <f t="shared" si="3"/>
        <v>68.2</v>
      </c>
      <c r="V6" s="34">
        <f t="shared" si="3"/>
        <v>4730</v>
      </c>
      <c r="W6" s="34">
        <f t="shared" si="3"/>
        <v>5.71</v>
      </c>
      <c r="X6" s="34">
        <f t="shared" si="3"/>
        <v>828.37</v>
      </c>
      <c r="Y6" s="35" t="str">
        <f>IF(Y7="",NA(),Y7)</f>
        <v>-</v>
      </c>
      <c r="Z6" s="35" t="str">
        <f t="shared" ref="Z6:AH6" si="4">IF(Z7="",NA(),Z7)</f>
        <v>-</v>
      </c>
      <c r="AA6" s="35" t="str">
        <f t="shared" si="4"/>
        <v>-</v>
      </c>
      <c r="AB6" s="35" t="str">
        <f t="shared" si="4"/>
        <v>-</v>
      </c>
      <c r="AC6" s="35">
        <f t="shared" si="4"/>
        <v>99.94</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33.68</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2929.93</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49.87</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312.81</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37.520000000000003</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88.79</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43.36</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352047</v>
      </c>
      <c r="D7" s="37">
        <v>46</v>
      </c>
      <c r="E7" s="37">
        <v>17</v>
      </c>
      <c r="F7" s="37">
        <v>5</v>
      </c>
      <c r="G7" s="37">
        <v>0</v>
      </c>
      <c r="H7" s="37" t="s">
        <v>96</v>
      </c>
      <c r="I7" s="37" t="s">
        <v>97</v>
      </c>
      <c r="J7" s="37" t="s">
        <v>98</v>
      </c>
      <c r="K7" s="37" t="s">
        <v>99</v>
      </c>
      <c r="L7" s="37" t="s">
        <v>100</v>
      </c>
      <c r="M7" s="37" t="s">
        <v>101</v>
      </c>
      <c r="N7" s="38" t="s">
        <v>102</v>
      </c>
      <c r="O7" s="38">
        <v>71.260000000000005</v>
      </c>
      <c r="P7" s="38">
        <v>10.039999999999999</v>
      </c>
      <c r="Q7" s="38">
        <v>99.91</v>
      </c>
      <c r="R7" s="38">
        <v>2916</v>
      </c>
      <c r="S7" s="38">
        <v>47625</v>
      </c>
      <c r="T7" s="38">
        <v>698.31</v>
      </c>
      <c r="U7" s="38">
        <v>68.2</v>
      </c>
      <c r="V7" s="38">
        <v>4730</v>
      </c>
      <c r="W7" s="38">
        <v>5.71</v>
      </c>
      <c r="X7" s="38">
        <v>828.37</v>
      </c>
      <c r="Y7" s="38" t="s">
        <v>102</v>
      </c>
      <c r="Z7" s="38" t="s">
        <v>102</v>
      </c>
      <c r="AA7" s="38" t="s">
        <v>102</v>
      </c>
      <c r="AB7" s="38" t="s">
        <v>102</v>
      </c>
      <c r="AC7" s="38">
        <v>99.94</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33.68</v>
      </c>
      <c r="AZ7" s="38" t="s">
        <v>102</v>
      </c>
      <c r="BA7" s="38" t="s">
        <v>102</v>
      </c>
      <c r="BB7" s="38" t="s">
        <v>102</v>
      </c>
      <c r="BC7" s="38" t="s">
        <v>102</v>
      </c>
      <c r="BD7" s="38">
        <v>29.54</v>
      </c>
      <c r="BE7" s="38">
        <v>34.270000000000003</v>
      </c>
      <c r="BF7" s="38" t="s">
        <v>102</v>
      </c>
      <c r="BG7" s="38" t="s">
        <v>102</v>
      </c>
      <c r="BH7" s="38" t="s">
        <v>102</v>
      </c>
      <c r="BI7" s="38" t="s">
        <v>102</v>
      </c>
      <c r="BJ7" s="38">
        <v>2929.93</v>
      </c>
      <c r="BK7" s="38" t="s">
        <v>102</v>
      </c>
      <c r="BL7" s="38" t="s">
        <v>102</v>
      </c>
      <c r="BM7" s="38" t="s">
        <v>102</v>
      </c>
      <c r="BN7" s="38" t="s">
        <v>102</v>
      </c>
      <c r="BO7" s="38">
        <v>789.46</v>
      </c>
      <c r="BP7" s="38">
        <v>747.76</v>
      </c>
      <c r="BQ7" s="38" t="s">
        <v>102</v>
      </c>
      <c r="BR7" s="38" t="s">
        <v>102</v>
      </c>
      <c r="BS7" s="38" t="s">
        <v>102</v>
      </c>
      <c r="BT7" s="38" t="s">
        <v>102</v>
      </c>
      <c r="BU7" s="38">
        <v>49.87</v>
      </c>
      <c r="BV7" s="38" t="s">
        <v>102</v>
      </c>
      <c r="BW7" s="38" t="s">
        <v>102</v>
      </c>
      <c r="BX7" s="38" t="s">
        <v>102</v>
      </c>
      <c r="BY7" s="38" t="s">
        <v>102</v>
      </c>
      <c r="BZ7" s="38">
        <v>57.77</v>
      </c>
      <c r="CA7" s="38">
        <v>59.51</v>
      </c>
      <c r="CB7" s="38" t="s">
        <v>102</v>
      </c>
      <c r="CC7" s="38" t="s">
        <v>102</v>
      </c>
      <c r="CD7" s="38" t="s">
        <v>102</v>
      </c>
      <c r="CE7" s="38" t="s">
        <v>102</v>
      </c>
      <c r="CF7" s="38">
        <v>312.81</v>
      </c>
      <c r="CG7" s="38" t="s">
        <v>102</v>
      </c>
      <c r="CH7" s="38" t="s">
        <v>102</v>
      </c>
      <c r="CI7" s="38" t="s">
        <v>102</v>
      </c>
      <c r="CJ7" s="38" t="s">
        <v>102</v>
      </c>
      <c r="CK7" s="38">
        <v>274.35000000000002</v>
      </c>
      <c r="CL7" s="38">
        <v>261.45999999999998</v>
      </c>
      <c r="CM7" s="38" t="s">
        <v>102</v>
      </c>
      <c r="CN7" s="38" t="s">
        <v>102</v>
      </c>
      <c r="CO7" s="38" t="s">
        <v>102</v>
      </c>
      <c r="CP7" s="38" t="s">
        <v>102</v>
      </c>
      <c r="CQ7" s="38">
        <v>37.520000000000003</v>
      </c>
      <c r="CR7" s="38" t="s">
        <v>102</v>
      </c>
      <c r="CS7" s="38" t="s">
        <v>102</v>
      </c>
      <c r="CT7" s="38" t="s">
        <v>102</v>
      </c>
      <c r="CU7" s="38" t="s">
        <v>102</v>
      </c>
      <c r="CV7" s="38">
        <v>50.68</v>
      </c>
      <c r="CW7" s="38">
        <v>52.23</v>
      </c>
      <c r="CX7" s="38" t="s">
        <v>102</v>
      </c>
      <c r="CY7" s="38" t="s">
        <v>102</v>
      </c>
      <c r="CZ7" s="38" t="s">
        <v>102</v>
      </c>
      <c r="DA7" s="38" t="s">
        <v>102</v>
      </c>
      <c r="DB7" s="38">
        <v>88.79</v>
      </c>
      <c r="DC7" s="38" t="s">
        <v>102</v>
      </c>
      <c r="DD7" s="38" t="s">
        <v>102</v>
      </c>
      <c r="DE7" s="38" t="s">
        <v>102</v>
      </c>
      <c r="DF7" s="38" t="s">
        <v>102</v>
      </c>
      <c r="DG7" s="38">
        <v>84.86</v>
      </c>
      <c r="DH7" s="38">
        <v>85.82</v>
      </c>
      <c r="DI7" s="38" t="s">
        <v>102</v>
      </c>
      <c r="DJ7" s="38" t="s">
        <v>102</v>
      </c>
      <c r="DK7" s="38" t="s">
        <v>102</v>
      </c>
      <c r="DL7" s="38" t="s">
        <v>102</v>
      </c>
      <c r="DM7" s="38">
        <v>43.36</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2020-01-16T02:34:21Z</cp:lastPrinted>
  <dcterms:created xsi:type="dcterms:W3CDTF">2019-12-05T04:55:13Z</dcterms:created>
  <dcterms:modified xsi:type="dcterms:W3CDTF">2020-01-21T04:50:36Z</dcterms:modified>
  <cp:category/>
</cp:coreProperties>
</file>