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BHG026084\Desktop\20190304084003\"/>
    </mc:Choice>
  </mc:AlternateContent>
  <xr:revisionPtr revIDLastSave="0" documentId="13_ncr:1_{9BCE3407-CE5C-4EE0-9EA3-096A255BFB91}" xr6:coauthVersionLast="36" xr6:coauthVersionMax="36" xr10:uidLastSave="{00000000-0000-0000-0000-000000000000}"/>
  <workbookProtection workbookAlgorithmName="SHA-512" workbookHashValue="9TcZjMZ3j2stjUA3b0HyvaXsahl7J1AdaIcrTYVIq7UgcWvXvWGJU7GShAi3w66zKByV24lh4rUoUr4ncA4euQ==" workbookSaltValue="KnPrhQRa32JPDsQMUV+oa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AT10" i="4"/>
  <c r="AD10" i="4"/>
  <c r="P10" i="4"/>
  <c r="I10" i="4"/>
  <c r="B10" i="4"/>
  <c r="AT8" i="4"/>
  <c r="AL8" i="4"/>
  <c r="P8" i="4"/>
  <c r="I8" i="4"/>
  <c r="C10" i="5" l="1"/>
  <c r="D10" i="5"/>
  <c r="E10" i="5"/>
  <c r="B10" i="5"/>
</calcChain>
</file>

<file path=xl/sharedStrings.xml><?xml version="1.0" encoding="utf-8"?>
<sst xmlns="http://schemas.openxmlformats.org/spreadsheetml/2006/main" count="313" uniqueCount="126">
  <si>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</si>
  <si>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</si>
  <si>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</si>
  <si>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</si>
  <si>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</si>
  <si>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</si>
  <si>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</si>
  <si>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</si>
  <si>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</si>
  <si>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</si>
  <si>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</si>
  <si>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</si>
  <si>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</si>
  <si>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</si>
  <si>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</si>
  <si>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</si>
  <si>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</si>
  <si>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</si>
  <si>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</si>
  <si>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</si>
  <si>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</si>
  <si>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</si>
  <si>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</si>
  <si>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</si>
  <si>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</si>
  <si>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</si>
  <si>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</si>
  <si>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</si>
  <si>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</si>
  <si>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</si>
  <si>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</si>
  <si>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</si>
  <si>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</si>
  <si>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</si>
  <si>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</si>
  <si>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</si>
  <si>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</si>
  <si>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</si>
  <si>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</si>
  <si>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</si>
  <si>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</si>
  <si>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</si>
  <si>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</si>
  <si>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</si>
  <si>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</si>
  <si>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</si>
  <si>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</si>
  <si>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</si>
  <si>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</si>
  <si>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</si>
  <si>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</si>
  <si>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</si>
  <si>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</si>
  <si>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</si>
  <si>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</si>
  <si>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</si>
  <si>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</si>
  <si>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</si>
  <si>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</si>
  <si>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</si>
  <si>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</si>
  <si>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</si>
  <si>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</si>
  <si>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</si>
  <si>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</si>
  <si>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</si>
  <si>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</si>
  <si>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</si>
  <si>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</si>
  <si>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</si>
  <si>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</si>
  <si>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</si>
  <si>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</si>
  <si>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</si>
  <si>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</si>
  <si>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</si>
  <si>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</si>
  <si>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</si>
  <si>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</si>
  <si>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</si>
  <si>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</si>
  <si>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</si>
  <si>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</si>
  <si>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</si>
  <si>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</si>
  <si>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</si>
  <si>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</si>
  <si>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</si>
  <si>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</si>
  <si>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</si>
  <si>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</si>
  <si>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</si>
  <si>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</si>
  <si>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</si>
  <si>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</si>
  <si>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</si>
  <si>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</si>
  <si>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</si>
  <si>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</si>
  <si>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</si>
  <si>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</si>
  <si>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</si>
  <si>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</si>
  <si>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</si>
  <si>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</si>
  <si>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</si>
  <si>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</si>
  <si>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</si>
  <si>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</si>
  <si>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</si>
  <si>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</si>
  <si>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</si>
  <si>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</si>
  <si>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</si>
  <si>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</si>
  <si>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</si>
  <si>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</si>
  <si>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</si>
  <si>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</si>
  <si>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</si>
  <si>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</si>
  <si>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</si>
  <si>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</si>
  <si>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平成13年から順次供用開始を行っていることから10年を経過したものもあるが、ブロア等の機械器具等の修繕などその都度対応しており、老朽化対策は行っていない。</t>
    <rPh sb="1" eb="3">
      <t>ヘイセイ</t>
    </rPh>
    <rPh sb="5" eb="6">
      <t>ネン</t>
    </rPh>
    <rPh sb="8" eb="10">
      <t>ジュンジ</t>
    </rPh>
    <rPh sb="10" eb="12">
      <t>キョウヨウ</t>
    </rPh>
    <rPh sb="12" eb="14">
      <t>カイシ</t>
    </rPh>
    <rPh sb="15" eb="16">
      <t>オコナ</t>
    </rPh>
    <rPh sb="26" eb="27">
      <t>ネン</t>
    </rPh>
    <rPh sb="28" eb="30">
      <t>ケイカ</t>
    </rPh>
    <rPh sb="42" eb="43">
      <t>トウ</t>
    </rPh>
    <rPh sb="44" eb="46">
      <t>キカイ</t>
    </rPh>
    <rPh sb="46" eb="48">
      <t>キグ</t>
    </rPh>
    <rPh sb="48" eb="49">
      <t>トウ</t>
    </rPh>
    <rPh sb="50" eb="52">
      <t>シュウゼン</t>
    </rPh>
    <rPh sb="56" eb="58">
      <t>ツド</t>
    </rPh>
    <rPh sb="58" eb="60">
      <t>タイオウ</t>
    </rPh>
    <phoneticPr fontId="4"/>
  </si>
  <si>
    <t>　萩市の個別排水事業は平成13年に事業着手し順次供用開始を行い整備は完了している。
　地方公営企業法適用前年により打ち切り決算を行ったため、未収金、未払金が生じたことから指標に大きく影響が出ている。
　企業債残高対事業規模比率については、打ち切り決算による未収金の影響により数値が高くなっている。また、経費回収率及び汚水処理原価については打ち切り決算による未払金の影響により数値が改善しているように見えている。
　水洗化率については、類似団体平均値を上回っているが、処理区域が中山間地域であることから高齢化及び後継者不足等の理由により伸び悩んでいる。
　施設利用率については、浄化槽の処理能力（人槽）は延べ床面積で決定されているため、処理区域内の平均世帯人員が2名程度と少ないことから乖離が生じている。</t>
    <rPh sb="43" eb="45">
      <t>チホウ</t>
    </rPh>
    <rPh sb="45" eb="47">
      <t>コウエイ</t>
    </rPh>
    <rPh sb="47" eb="49">
      <t>キギョウ</t>
    </rPh>
    <rPh sb="49" eb="50">
      <t>ホウ</t>
    </rPh>
    <rPh sb="50" eb="52">
      <t>テキヨウ</t>
    </rPh>
    <rPh sb="52" eb="54">
      <t>ゼンネン</t>
    </rPh>
    <rPh sb="57" eb="58">
      <t>ウ</t>
    </rPh>
    <rPh sb="59" eb="60">
      <t>キ</t>
    </rPh>
    <rPh sb="61" eb="63">
      <t>ケッサン</t>
    </rPh>
    <rPh sb="64" eb="65">
      <t>オコナ</t>
    </rPh>
    <rPh sb="70" eb="73">
      <t>ミシュウキン</t>
    </rPh>
    <rPh sb="74" eb="76">
      <t>ミバライ</t>
    </rPh>
    <rPh sb="76" eb="77">
      <t>キン</t>
    </rPh>
    <rPh sb="78" eb="79">
      <t>ショウ</t>
    </rPh>
    <rPh sb="85" eb="87">
      <t>シヒョウ</t>
    </rPh>
    <rPh sb="88" eb="89">
      <t>オオ</t>
    </rPh>
    <rPh sb="91" eb="93">
      <t>エイキョウ</t>
    </rPh>
    <rPh sb="94" eb="95">
      <t>デ</t>
    </rPh>
    <rPh sb="101" eb="103">
      <t>キギョウ</t>
    </rPh>
    <rPh sb="103" eb="104">
      <t>サイ</t>
    </rPh>
    <rPh sb="104" eb="106">
      <t>ザンダカ</t>
    </rPh>
    <rPh sb="106" eb="107">
      <t>タイ</t>
    </rPh>
    <rPh sb="107" eb="109">
      <t>ジギョウ</t>
    </rPh>
    <rPh sb="109" eb="111">
      <t>キボ</t>
    </rPh>
    <rPh sb="111" eb="113">
      <t>ヒリツ</t>
    </rPh>
    <rPh sb="119" eb="120">
      <t>ウ</t>
    </rPh>
    <rPh sb="121" eb="122">
      <t>キ</t>
    </rPh>
    <rPh sb="123" eb="125">
      <t>ケッサン</t>
    </rPh>
    <rPh sb="128" eb="131">
      <t>ミシュウキン</t>
    </rPh>
    <rPh sb="132" eb="134">
      <t>エイキョウ</t>
    </rPh>
    <rPh sb="137" eb="139">
      <t>スウチ</t>
    </rPh>
    <rPh sb="140" eb="141">
      <t>タカ</t>
    </rPh>
    <rPh sb="151" eb="153">
      <t>ケイヒ</t>
    </rPh>
    <rPh sb="153" eb="155">
      <t>カイシュウ</t>
    </rPh>
    <rPh sb="155" eb="156">
      <t>リツ</t>
    </rPh>
    <rPh sb="156" eb="157">
      <t>オヨ</t>
    </rPh>
    <rPh sb="158" eb="160">
      <t>オスイ</t>
    </rPh>
    <rPh sb="160" eb="162">
      <t>ショリ</t>
    </rPh>
    <rPh sb="162" eb="164">
      <t>ゲンカ</t>
    </rPh>
    <rPh sb="169" eb="170">
      <t>ウ</t>
    </rPh>
    <rPh sb="171" eb="172">
      <t>キ</t>
    </rPh>
    <rPh sb="173" eb="175">
      <t>ケッサン</t>
    </rPh>
    <rPh sb="178" eb="180">
      <t>ミバライ</t>
    </rPh>
    <rPh sb="180" eb="181">
      <t>キン</t>
    </rPh>
    <rPh sb="182" eb="184">
      <t>エイキョウ</t>
    </rPh>
    <rPh sb="187" eb="189">
      <t>スウチ</t>
    </rPh>
    <rPh sb="190" eb="192">
      <t>カイゼン</t>
    </rPh>
    <rPh sb="199" eb="200">
      <t>ミ</t>
    </rPh>
    <rPh sb="335" eb="336">
      <t>スク</t>
    </rPh>
    <phoneticPr fontId="4"/>
  </si>
  <si>
    <t>　地方公営企業法適用前年ということで打ち切り決算の影響により、数値が改善や悪化しているように見受けられるが、維持管理のみを行っている事業であるため、未収金、未払金を算入した場合は前年までの数値と大きな変化はないと推察される。
　全体的に平均値より低く経営等の改善を求められているが、事業の性質、地域の特性などを考慮すると経費の改善や使用料改定などでは大幅な改善は見込めない。
　平成26年に下水道及び集落排水等の使用料を統一し、平成30年度からは地方公営企業法の適用に併せて事業別にあった特別会計を公営企業会計として一本化することから、萩市全体で一つの下水道事業として持続可能な事業運営に取り組んでいくところである。</t>
    <rPh sb="25" eb="27">
      <t>エイキョウ</t>
    </rPh>
    <rPh sb="31" eb="33">
      <t>スウチ</t>
    </rPh>
    <rPh sb="34" eb="36">
      <t>カイゼン</t>
    </rPh>
    <rPh sb="37" eb="39">
      <t>アッカ</t>
    </rPh>
    <rPh sb="46" eb="48">
      <t>ミウ</t>
    </rPh>
    <rPh sb="54" eb="56">
      <t>イジ</t>
    </rPh>
    <rPh sb="56" eb="58">
      <t>カンリ</t>
    </rPh>
    <rPh sb="61" eb="62">
      <t>オコナ</t>
    </rPh>
    <rPh sb="66" eb="68">
      <t>ジギョウ</t>
    </rPh>
    <rPh sb="74" eb="77">
      <t>ミシュウキン</t>
    </rPh>
    <rPh sb="78" eb="80">
      <t>ミバライ</t>
    </rPh>
    <rPh sb="80" eb="81">
      <t>キン</t>
    </rPh>
    <rPh sb="82" eb="84">
      <t>サンニュウ</t>
    </rPh>
    <rPh sb="86" eb="88">
      <t>バアイ</t>
    </rPh>
    <rPh sb="89" eb="91">
      <t>ゼンネン</t>
    </rPh>
    <rPh sb="94" eb="96">
      <t>スウチ</t>
    </rPh>
    <rPh sb="97" eb="98">
      <t>オオ</t>
    </rPh>
    <rPh sb="100" eb="102">
      <t>ヘンカ</t>
    </rPh>
    <rPh sb="106" eb="108">
      <t>スイサツ</t>
    </rPh>
    <rPh sb="114" eb="117">
      <t>ゼンタイテキ</t>
    </rPh>
    <rPh sb="118" eb="121">
      <t>ヘイキンチ</t>
    </rPh>
    <rPh sb="123" eb="124">
      <t>ヒク</t>
    </rPh>
    <rPh sb="125" eb="127">
      <t>ケイエイ</t>
    </rPh>
    <rPh sb="127" eb="128">
      <t>トウ</t>
    </rPh>
    <rPh sb="129" eb="131">
      <t>カイゼン</t>
    </rPh>
    <rPh sb="132" eb="133">
      <t>モト</t>
    </rPh>
    <rPh sb="160" eb="162">
      <t>ケイヒ</t>
    </rPh>
    <rPh sb="163" eb="165">
      <t>カイゼン</t>
    </rPh>
    <rPh sb="175" eb="177">
      <t>オオハバ</t>
    </rPh>
    <rPh sb="181" eb="183">
      <t>ミコ</t>
    </rPh>
    <rPh sb="198" eb="199">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</si>
</sst>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0B-4A40-A9D8-FD03CFD4F0F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B0B-4A40-A9D8-FD03CFD4F0F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45.71</c:v>
                </c:pt>
                <c:pt idx="1">
                  <c:v>38.1</c:v>
                </c:pt>
                <c:pt idx="2">
                  <c:v>37.14</c:v>
                </c:pt>
                <c:pt idx="3">
                  <c:v>36.19</c:v>
                </c:pt>
                <c:pt idx="4">
                  <c:v>36.19</c:v>
                </c:pt>
              </c:numCache>
            </c:numRef>
          </c:val>
          <c:extLst>
            <c:ext xmlns:c16="http://schemas.microsoft.com/office/drawing/2014/chart" uri="{C3380CC4-5D6E-409C-BE32-E72D297353CC}">
              <c16:uniqueId val="{00000000-1386-4CDE-997A-20CA54C1F6C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58.82</c:v>
                </c:pt>
                <c:pt idx="1">
                  <c:v>51.54</c:v>
                </c:pt>
                <c:pt idx="2">
                  <c:v>44.84</c:v>
                </c:pt>
                <c:pt idx="3">
                  <c:v>132.99</c:v>
                </c:pt>
                <c:pt idx="4">
                  <c:v>51.71</c:v>
                </c:pt>
              </c:numCache>
            </c:numRef>
          </c:val>
          <c:smooth val="0"/>
          <c:extLst>
            <c:ext xmlns:c16="http://schemas.microsoft.com/office/drawing/2014/chart" uri="{C3380CC4-5D6E-409C-BE32-E72D297353CC}">
              <c16:uniqueId val="{00000001-1386-4CDE-997A-20CA54C1F6C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90.73</c:v>
                </c:pt>
                <c:pt idx="1">
                  <c:v>90.55</c:v>
                </c:pt>
                <c:pt idx="2">
                  <c:v>91</c:v>
                </c:pt>
                <c:pt idx="3">
                  <c:v>91.09</c:v>
                </c:pt>
                <c:pt idx="4">
                  <c:v>91.71</c:v>
                </c:pt>
              </c:numCache>
            </c:numRef>
          </c:val>
          <c:extLst>
            <c:ext xmlns:c16="http://schemas.microsoft.com/office/drawing/2014/chart" uri="{C3380CC4-5D6E-409C-BE32-E72D297353CC}">
              <c16:uniqueId val="{00000000-1100-478B-8589-FE1EE824F7A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71.760000000000005</c:v>
                </c:pt>
                <c:pt idx="1">
                  <c:v>71.599999999999994</c:v>
                </c:pt>
                <c:pt idx="2">
                  <c:v>67.86</c:v>
                </c:pt>
                <c:pt idx="3">
                  <c:v>82.94</c:v>
                </c:pt>
                <c:pt idx="4">
                  <c:v>82.91</c:v>
                </c:pt>
              </c:numCache>
            </c:numRef>
          </c:val>
          <c:smooth val="0"/>
          <c:extLst>
            <c:ext xmlns:c16="http://schemas.microsoft.com/office/drawing/2014/chart" uri="{C3380CC4-5D6E-409C-BE32-E72D297353CC}">
              <c16:uniqueId val="{00000001-1100-478B-8589-FE1EE824F7A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85.01</c:v>
                </c:pt>
                <c:pt idx="1">
                  <c:v>82.62</c:v>
                </c:pt>
                <c:pt idx="2">
                  <c:v>82.51</c:v>
                </c:pt>
                <c:pt idx="3">
                  <c:v>85.92</c:v>
                </c:pt>
                <c:pt idx="4">
                  <c:v>70.17</c:v>
                </c:pt>
              </c:numCache>
            </c:numRef>
          </c:val>
          <c:extLst>
            <c:ext xmlns:c16="http://schemas.microsoft.com/office/drawing/2014/chart" uri="{C3380CC4-5D6E-409C-BE32-E72D297353CC}">
              <c16:uniqueId val="{00000000-A636-455A-A709-0C983ACEBC9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36-455A-A709-0C983ACEBC9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39-4082-8DC6-971B2C5819D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39-4082-8DC6-971B2C5819D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CC-4F7E-B4C6-E24C444E8D1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CC-4F7E-B4C6-E24C444E8D1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39-4681-99F3-A25F29497CC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39-4681-99F3-A25F29497CC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07-45D3-8814-0547B68F1AA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07-45D3-8814-0547B68F1AA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286.56</c:v>
                </c:pt>
                <c:pt idx="1">
                  <c:v>313.97000000000003</c:v>
                </c:pt>
                <c:pt idx="2">
                  <c:v>325.47000000000003</c:v>
                </c:pt>
                <c:pt idx="3">
                  <c:v>1.87</c:v>
                </c:pt>
                <c:pt idx="4">
                  <c:v>418.54</c:v>
                </c:pt>
              </c:numCache>
            </c:numRef>
          </c:val>
          <c:extLst>
            <c:ext xmlns:c16="http://schemas.microsoft.com/office/drawing/2014/chart" uri="{C3380CC4-5D6E-409C-BE32-E72D297353CC}">
              <c16:uniqueId val="{00000000-B1B1-46DE-B1EF-8304DE29EFF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803.29</c:v>
                </c:pt>
                <c:pt idx="1">
                  <c:v>760.12</c:v>
                </c:pt>
                <c:pt idx="2">
                  <c:v>492.59</c:v>
                </c:pt>
                <c:pt idx="3">
                  <c:v>566.35</c:v>
                </c:pt>
                <c:pt idx="4">
                  <c:v>888.8</c:v>
                </c:pt>
              </c:numCache>
            </c:numRef>
          </c:val>
          <c:smooth val="0"/>
          <c:extLst>
            <c:ext xmlns:c16="http://schemas.microsoft.com/office/drawing/2014/chart" uri="{C3380CC4-5D6E-409C-BE32-E72D297353CC}">
              <c16:uniqueId val="{00000001-B1B1-46DE-B1EF-8304DE29EFF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31.72</c:v>
                </c:pt>
                <c:pt idx="1">
                  <c:v>39.9</c:v>
                </c:pt>
                <c:pt idx="2">
                  <c:v>38.57</c:v>
                </c:pt>
                <c:pt idx="3">
                  <c:v>41.1</c:v>
                </c:pt>
                <c:pt idx="4">
                  <c:v>95.48</c:v>
                </c:pt>
              </c:numCache>
            </c:numRef>
          </c:val>
          <c:extLst>
            <c:ext xmlns:c16="http://schemas.microsoft.com/office/drawing/2014/chart" uri="{C3380CC4-5D6E-409C-BE32-E72D297353CC}">
              <c16:uniqueId val="{00000000-8181-4A6A-99F1-A94F2B64650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56.63</c:v>
                </c:pt>
                <c:pt idx="1">
                  <c:v>50.17</c:v>
                </c:pt>
                <c:pt idx="2">
                  <c:v>46.53</c:v>
                </c:pt>
                <c:pt idx="3">
                  <c:v>52.27</c:v>
                </c:pt>
                <c:pt idx="4">
                  <c:v>52.55</c:v>
                </c:pt>
              </c:numCache>
            </c:numRef>
          </c:val>
          <c:smooth val="0"/>
          <c:extLst>
            <c:ext xmlns:c16="http://schemas.microsoft.com/office/drawing/2014/chart" uri="{C3380CC4-5D6E-409C-BE32-E72D297353CC}">
              <c16:uniqueId val="{00000001-8181-4A6A-99F1-A94F2B64650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521.96</c:v>
                </c:pt>
                <c:pt idx="1">
                  <c:v>414.13</c:v>
                </c:pt>
                <c:pt idx="2">
                  <c:v>425.49</c:v>
                </c:pt>
                <c:pt idx="3">
                  <c:v>410.07</c:v>
                </c:pt>
                <c:pt idx="4">
                  <c:v>149.99</c:v>
                </c:pt>
              </c:numCache>
            </c:numRef>
          </c:val>
          <c:extLst>
            <c:ext xmlns:c16="http://schemas.microsoft.com/office/drawing/2014/chart" uri="{C3380CC4-5D6E-409C-BE32-E72D297353CC}">
              <c16:uniqueId val="{00000000-06A8-4804-B329-9E14DEC5C69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272.66000000000003</c:v>
                </c:pt>
                <c:pt idx="1">
                  <c:v>329.08</c:v>
                </c:pt>
                <c:pt idx="2">
                  <c:v>373.71</c:v>
                </c:pt>
                <c:pt idx="3">
                  <c:v>291.01</c:v>
                </c:pt>
                <c:pt idx="4">
                  <c:v>292.45</c:v>
                </c:pt>
              </c:numCache>
            </c:numRef>
          </c:val>
          <c:smooth val="0"/>
          <c:extLst>
            <c:ext xmlns:c16="http://schemas.microsoft.com/office/drawing/2014/chart" uri="{C3380CC4-5D6E-409C-BE32-E72D297353CC}">
              <c16:uniqueId val="{00000001-06A8-4804-B329-9E14DEC5C69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【52.62】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山口県　萩市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個別排水処理</v>
      </c>
      <c r="Q8" s="47"/>
      <c r="R8" s="47"/>
      <c r="S8" s="47"/>
      <c r="T8" s="47"/>
      <c r="U8" s="47"/>
      <c r="V8" s="47"/>
      <c r="W8" s="47" t="str">
        <f>データ!L6</f>
        <v>L2</v>
      </c>
      <c r="X8" s="47"/>
      <c r="Y8" s="47"/>
      <c r="Z8" s="47"/>
      <c r="AA8" s="47"/>
      <c r="AB8" s="47"/>
      <c r="AC8" s="47"/>
      <c r="AD8" s="48" t="str">
        <f>データ!$M$6</f>
        <v>非設置</v>
      </c>
      <c r="AE8" s="48"/>
      <c r="AF8" s="48"/>
      <c r="AG8" s="48"/>
      <c r="AH8" s="48"/>
      <c r="AI8" s="48"/>
      <c r="AJ8" s="48"/>
      <c r="AK8" s="3"/>
      <c r="AL8" s="49">
        <f>データ!S6</f>
        <v>48722</v>
      </c>
      <c r="AM8" s="49"/>
      <c r="AN8" s="49"/>
      <c r="AO8" s="49"/>
      <c r="AP8" s="49"/>
      <c r="AQ8" s="49"/>
      <c r="AR8" s="49"/>
      <c r="AS8" s="49"/>
      <c r="AT8" s="44">
        <f>データ!T6</f>
        <v>698.31</v>
      </c>
      <c r="AU8" s="44"/>
      <c r="AV8" s="44"/>
      <c r="AW8" s="44"/>
      <c r="AX8" s="44"/>
      <c r="AY8" s="44"/>
      <c r="AZ8" s="44"/>
      <c r="BA8" s="44"/>
      <c r="BB8" s="44">
        <f>データ!U6</f>
        <v>69.77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0.4</v>
      </c>
      <c r="Q10" s="44"/>
      <c r="R10" s="44"/>
      <c r="S10" s="44"/>
      <c r="T10" s="44"/>
      <c r="U10" s="44"/>
      <c r="V10" s="44"/>
      <c r="W10" s="44">
        <f>データ!Q6</f>
        <v>100</v>
      </c>
      <c r="X10" s="44"/>
      <c r="Y10" s="44"/>
      <c r="Z10" s="44"/>
      <c r="AA10" s="44"/>
      <c r="AB10" s="44"/>
      <c r="AC10" s="44"/>
      <c r="AD10" s="49">
        <f>データ!R6</f>
        <v>2916</v>
      </c>
      <c r="AE10" s="49"/>
      <c r="AF10" s="49"/>
      <c r="AG10" s="49"/>
      <c r="AH10" s="49"/>
      <c r="AI10" s="49"/>
      <c r="AJ10" s="49"/>
      <c r="AK10" s="2"/>
      <c r="AL10" s="49">
        <f>データ!V6</f>
        <v>193</v>
      </c>
      <c r="AM10" s="49"/>
      <c r="AN10" s="49"/>
      <c r="AO10" s="49"/>
      <c r="AP10" s="49"/>
      <c r="AQ10" s="49"/>
      <c r="AR10" s="49"/>
      <c r="AS10" s="49"/>
      <c r="AT10" s="44">
        <f>データ!W6</f>
        <v>0.18</v>
      </c>
      <c r="AU10" s="44"/>
      <c r="AV10" s="44"/>
      <c r="AW10" s="44"/>
      <c r="AX10" s="44"/>
      <c r="AY10" s="44"/>
      <c r="AZ10" s="44"/>
      <c r="BA10" s="44"/>
      <c r="BB10" s="44">
        <f>データ!X6</f>
        <v>1072.22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124</v>
      </c>
      <c r="BM16" s="78"/>
      <c r="BN16" s="78"/>
      <c r="BO16" s="78"/>
      <c r="BP16" s="78"/>
      <c r="BQ16" s="78"/>
      <c r="BR16" s="78"/>
      <c r="BS16" s="78"/>
      <c r="BT16" s="78"/>
      <c r="BU16" s="78"/>
      <c r="BV16" s="78"/>
      <c r="BW16" s="78"/>
      <c r="BX16" s="78"/>
      <c r="BY16" s="78"/>
      <c r="BZ16" s="7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x14ac:dyDescent="0.15">
      <c r="A34" s="2"/>
      <c r="B34" s="16"/>
      <c r="C34" s="68" t="s">
        <v>27</v>
      </c>
      <c r="D34" s="68"/>
      <c r="E34" s="68"/>
      <c r="F34" s="68"/>
      <c r="G34" s="68"/>
      <c r="H34" s="68"/>
      <c r="I34" s="68"/>
      <c r="J34" s="68"/>
      <c r="K34" s="68"/>
      <c r="L34" s="68"/>
      <c r="M34" s="68"/>
      <c r="N34" s="68"/>
      <c r="O34" s="68"/>
      <c r="P34" s="68"/>
      <c r="Q34" s="19"/>
      <c r="R34" s="68" t="s">
        <v>28</v>
      </c>
      <c r="S34" s="68"/>
      <c r="T34" s="68"/>
      <c r="U34" s="68"/>
      <c r="V34" s="68"/>
      <c r="W34" s="68"/>
      <c r="X34" s="68"/>
      <c r="Y34" s="68"/>
      <c r="Z34" s="68"/>
      <c r="AA34" s="68"/>
      <c r="AB34" s="68"/>
      <c r="AC34" s="68"/>
      <c r="AD34" s="68"/>
      <c r="AE34" s="68"/>
      <c r="AF34" s="19"/>
      <c r="AG34" s="68" t="s">
        <v>29</v>
      </c>
      <c r="AH34" s="68"/>
      <c r="AI34" s="68"/>
      <c r="AJ34" s="68"/>
      <c r="AK34" s="68"/>
      <c r="AL34" s="68"/>
      <c r="AM34" s="68"/>
      <c r="AN34" s="68"/>
      <c r="AO34" s="68"/>
      <c r="AP34" s="68"/>
      <c r="AQ34" s="68"/>
      <c r="AR34" s="68"/>
      <c r="AS34" s="68"/>
      <c r="AT34" s="68"/>
      <c r="AU34" s="19"/>
      <c r="AV34" s="68" t="s">
        <v>30</v>
      </c>
      <c r="AW34" s="68"/>
      <c r="AX34" s="68"/>
      <c r="AY34" s="68"/>
      <c r="AZ34" s="68"/>
      <c r="BA34" s="68"/>
      <c r="BB34" s="68"/>
      <c r="BC34" s="68"/>
      <c r="BD34" s="68"/>
      <c r="BE34" s="68"/>
      <c r="BF34" s="68"/>
      <c r="BG34" s="68"/>
      <c r="BH34" s="68"/>
      <c r="BI34" s="68"/>
      <c r="BJ34" s="18"/>
      <c r="BK34" s="2"/>
      <c r="BL34" s="77"/>
      <c r="BM34" s="78"/>
      <c r="BN34" s="78"/>
      <c r="BO34" s="78"/>
      <c r="BP34" s="78"/>
      <c r="BQ34" s="78"/>
      <c r="BR34" s="78"/>
      <c r="BS34" s="78"/>
      <c r="BT34" s="78"/>
      <c r="BU34" s="78"/>
      <c r="BV34" s="78"/>
      <c r="BW34" s="78"/>
      <c r="BX34" s="78"/>
      <c r="BY34" s="78"/>
      <c r="BZ34" s="79"/>
    </row>
    <row r="35" spans="1:78" ht="13.5" customHeight="1" x14ac:dyDescent="0.15">
      <c r="A35" s="2"/>
      <c r="B35" s="16"/>
      <c r="C35" s="68"/>
      <c r="D35" s="68"/>
      <c r="E35" s="68"/>
      <c r="F35" s="68"/>
      <c r="G35" s="68"/>
      <c r="H35" s="68"/>
      <c r="I35" s="68"/>
      <c r="J35" s="68"/>
      <c r="K35" s="68"/>
      <c r="L35" s="68"/>
      <c r="M35" s="68"/>
      <c r="N35" s="68"/>
      <c r="O35" s="68"/>
      <c r="P35" s="68"/>
      <c r="Q35" s="19"/>
      <c r="R35" s="68"/>
      <c r="S35" s="68"/>
      <c r="T35" s="68"/>
      <c r="U35" s="68"/>
      <c r="V35" s="68"/>
      <c r="W35" s="68"/>
      <c r="X35" s="68"/>
      <c r="Y35" s="68"/>
      <c r="Z35" s="68"/>
      <c r="AA35" s="68"/>
      <c r="AB35" s="68"/>
      <c r="AC35" s="68"/>
      <c r="AD35" s="68"/>
      <c r="AE35" s="68"/>
      <c r="AF35" s="19"/>
      <c r="AG35" s="68"/>
      <c r="AH35" s="68"/>
      <c r="AI35" s="68"/>
      <c r="AJ35" s="68"/>
      <c r="AK35" s="68"/>
      <c r="AL35" s="68"/>
      <c r="AM35" s="68"/>
      <c r="AN35" s="68"/>
      <c r="AO35" s="68"/>
      <c r="AP35" s="68"/>
      <c r="AQ35" s="68"/>
      <c r="AR35" s="68"/>
      <c r="AS35" s="68"/>
      <c r="AT35" s="68"/>
      <c r="AU35" s="19"/>
      <c r="AV35" s="68"/>
      <c r="AW35" s="68"/>
      <c r="AX35" s="68"/>
      <c r="AY35" s="68"/>
      <c r="AZ35" s="68"/>
      <c r="BA35" s="68"/>
      <c r="BB35" s="68"/>
      <c r="BC35" s="68"/>
      <c r="BD35" s="68"/>
      <c r="BE35" s="68"/>
      <c r="BF35" s="68"/>
      <c r="BG35" s="68"/>
      <c r="BH35" s="68"/>
      <c r="BI35" s="68"/>
      <c r="BJ35" s="18"/>
      <c r="BK35" s="2"/>
      <c r="BL35" s="77"/>
      <c r="BM35" s="78"/>
      <c r="BN35" s="78"/>
      <c r="BO35" s="78"/>
      <c r="BP35" s="78"/>
      <c r="BQ35" s="78"/>
      <c r="BR35" s="78"/>
      <c r="BS35" s="78"/>
      <c r="BT35" s="78"/>
      <c r="BU35" s="78"/>
      <c r="BV35" s="78"/>
      <c r="BW35" s="78"/>
      <c r="BX35" s="78"/>
      <c r="BY35" s="78"/>
      <c r="BZ35" s="7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3" t="s">
        <v>31</v>
      </c>
      <c r="BM45" s="84"/>
      <c r="BN45" s="84"/>
      <c r="BO45" s="84"/>
      <c r="BP45" s="84"/>
      <c r="BQ45" s="84"/>
      <c r="BR45" s="84"/>
      <c r="BS45" s="84"/>
      <c r="BT45" s="84"/>
      <c r="BU45" s="84"/>
      <c r="BV45" s="84"/>
      <c r="BW45" s="84"/>
      <c r="BX45" s="84"/>
      <c r="BY45" s="84"/>
      <c r="BZ45" s="8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6"/>
      <c r="BM46" s="87"/>
      <c r="BN46" s="87"/>
      <c r="BO46" s="87"/>
      <c r="BP46" s="87"/>
      <c r="BQ46" s="87"/>
      <c r="BR46" s="87"/>
      <c r="BS46" s="87"/>
      <c r="BT46" s="87"/>
      <c r="BU46" s="87"/>
      <c r="BV46" s="87"/>
      <c r="BW46" s="87"/>
      <c r="BX46" s="87"/>
      <c r="BY46" s="87"/>
      <c r="BZ46" s="8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7" t="s">
        <v>123</v>
      </c>
      <c r="BM47" s="78"/>
      <c r="BN47" s="78"/>
      <c r="BO47" s="78"/>
      <c r="BP47" s="78"/>
      <c r="BQ47" s="78"/>
      <c r="BR47" s="78"/>
      <c r="BS47" s="78"/>
      <c r="BT47" s="78"/>
      <c r="BU47" s="78"/>
      <c r="BV47" s="78"/>
      <c r="BW47" s="78"/>
      <c r="BX47" s="78"/>
      <c r="BY47" s="78"/>
      <c r="BZ47" s="7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7"/>
      <c r="BM48" s="78"/>
      <c r="BN48" s="78"/>
      <c r="BO48" s="78"/>
      <c r="BP48" s="78"/>
      <c r="BQ48" s="78"/>
      <c r="BR48" s="78"/>
      <c r="BS48" s="78"/>
      <c r="BT48" s="78"/>
      <c r="BU48" s="78"/>
      <c r="BV48" s="78"/>
      <c r="BW48" s="78"/>
      <c r="BX48" s="78"/>
      <c r="BY48" s="78"/>
      <c r="BZ48" s="7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7"/>
      <c r="BM49" s="78"/>
      <c r="BN49" s="78"/>
      <c r="BO49" s="78"/>
      <c r="BP49" s="78"/>
      <c r="BQ49" s="78"/>
      <c r="BR49" s="78"/>
      <c r="BS49" s="78"/>
      <c r="BT49" s="78"/>
      <c r="BU49" s="78"/>
      <c r="BV49" s="78"/>
      <c r="BW49" s="78"/>
      <c r="BX49" s="78"/>
      <c r="BY49" s="78"/>
      <c r="BZ49" s="7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7"/>
      <c r="BM50" s="78"/>
      <c r="BN50" s="78"/>
      <c r="BO50" s="78"/>
      <c r="BP50" s="78"/>
      <c r="BQ50" s="78"/>
      <c r="BR50" s="78"/>
      <c r="BS50" s="78"/>
      <c r="BT50" s="78"/>
      <c r="BU50" s="78"/>
      <c r="BV50" s="78"/>
      <c r="BW50" s="78"/>
      <c r="BX50" s="78"/>
      <c r="BY50" s="78"/>
      <c r="BZ50" s="7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7"/>
      <c r="BM51" s="78"/>
      <c r="BN51" s="78"/>
      <c r="BO51" s="78"/>
      <c r="BP51" s="78"/>
      <c r="BQ51" s="78"/>
      <c r="BR51" s="78"/>
      <c r="BS51" s="78"/>
      <c r="BT51" s="78"/>
      <c r="BU51" s="78"/>
      <c r="BV51" s="78"/>
      <c r="BW51" s="78"/>
      <c r="BX51" s="78"/>
      <c r="BY51" s="78"/>
      <c r="BZ51" s="7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7"/>
      <c r="BM52" s="78"/>
      <c r="BN52" s="78"/>
      <c r="BO52" s="78"/>
      <c r="BP52" s="78"/>
      <c r="BQ52" s="78"/>
      <c r="BR52" s="78"/>
      <c r="BS52" s="78"/>
      <c r="BT52" s="78"/>
      <c r="BU52" s="78"/>
      <c r="BV52" s="78"/>
      <c r="BW52" s="78"/>
      <c r="BX52" s="78"/>
      <c r="BY52" s="78"/>
      <c r="BZ52" s="7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7"/>
      <c r="BM53" s="78"/>
      <c r="BN53" s="78"/>
      <c r="BO53" s="78"/>
      <c r="BP53" s="78"/>
      <c r="BQ53" s="78"/>
      <c r="BR53" s="78"/>
      <c r="BS53" s="78"/>
      <c r="BT53" s="78"/>
      <c r="BU53" s="78"/>
      <c r="BV53" s="78"/>
      <c r="BW53" s="78"/>
      <c r="BX53" s="78"/>
      <c r="BY53" s="78"/>
      <c r="BZ53" s="7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7"/>
      <c r="BM54" s="78"/>
      <c r="BN54" s="78"/>
      <c r="BO54" s="78"/>
      <c r="BP54" s="78"/>
      <c r="BQ54" s="78"/>
      <c r="BR54" s="78"/>
      <c r="BS54" s="78"/>
      <c r="BT54" s="78"/>
      <c r="BU54" s="78"/>
      <c r="BV54" s="78"/>
      <c r="BW54" s="78"/>
      <c r="BX54" s="78"/>
      <c r="BY54" s="78"/>
      <c r="BZ54" s="7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7"/>
      <c r="BM55" s="78"/>
      <c r="BN55" s="78"/>
      <c r="BO55" s="78"/>
      <c r="BP55" s="78"/>
      <c r="BQ55" s="78"/>
      <c r="BR55" s="78"/>
      <c r="BS55" s="78"/>
      <c r="BT55" s="78"/>
      <c r="BU55" s="78"/>
      <c r="BV55" s="78"/>
      <c r="BW55" s="78"/>
      <c r="BX55" s="78"/>
      <c r="BY55" s="78"/>
      <c r="BZ55" s="79"/>
    </row>
    <row r="56" spans="1:78" ht="13.5" customHeight="1" x14ac:dyDescent="0.15">
      <c r="A56" s="2"/>
      <c r="B56" s="16"/>
      <c r="C56" s="68" t="s">
        <v>32</v>
      </c>
      <c r="D56" s="68"/>
      <c r="E56" s="68"/>
      <c r="F56" s="68"/>
      <c r="G56" s="68"/>
      <c r="H56" s="68"/>
      <c r="I56" s="68"/>
      <c r="J56" s="68"/>
      <c r="K56" s="68"/>
      <c r="L56" s="68"/>
      <c r="M56" s="68"/>
      <c r="N56" s="68"/>
      <c r="O56" s="68"/>
      <c r="P56" s="68"/>
      <c r="Q56" s="19"/>
      <c r="R56" s="68" t="s">
        <v>33</v>
      </c>
      <c r="S56" s="68"/>
      <c r="T56" s="68"/>
      <c r="U56" s="68"/>
      <c r="V56" s="68"/>
      <c r="W56" s="68"/>
      <c r="X56" s="68"/>
      <c r="Y56" s="68"/>
      <c r="Z56" s="68"/>
      <c r="AA56" s="68"/>
      <c r="AB56" s="68"/>
      <c r="AC56" s="68"/>
      <c r="AD56" s="68"/>
      <c r="AE56" s="68"/>
      <c r="AF56" s="19"/>
      <c r="AG56" s="68" t="s">
        <v>34</v>
      </c>
      <c r="AH56" s="68"/>
      <c r="AI56" s="68"/>
      <c r="AJ56" s="68"/>
      <c r="AK56" s="68"/>
      <c r="AL56" s="68"/>
      <c r="AM56" s="68"/>
      <c r="AN56" s="68"/>
      <c r="AO56" s="68"/>
      <c r="AP56" s="68"/>
      <c r="AQ56" s="68"/>
      <c r="AR56" s="68"/>
      <c r="AS56" s="68"/>
      <c r="AT56" s="68"/>
      <c r="AU56" s="19"/>
      <c r="AV56" s="68" t="s">
        <v>35</v>
      </c>
      <c r="AW56" s="68"/>
      <c r="AX56" s="68"/>
      <c r="AY56" s="68"/>
      <c r="AZ56" s="68"/>
      <c r="BA56" s="68"/>
      <c r="BB56" s="68"/>
      <c r="BC56" s="68"/>
      <c r="BD56" s="68"/>
      <c r="BE56" s="68"/>
      <c r="BF56" s="68"/>
      <c r="BG56" s="68"/>
      <c r="BH56" s="68"/>
      <c r="BI56" s="68"/>
      <c r="BJ56" s="18"/>
      <c r="BK56" s="2"/>
      <c r="BL56" s="77"/>
      <c r="BM56" s="78"/>
      <c r="BN56" s="78"/>
      <c r="BO56" s="78"/>
      <c r="BP56" s="78"/>
      <c r="BQ56" s="78"/>
      <c r="BR56" s="78"/>
      <c r="BS56" s="78"/>
      <c r="BT56" s="78"/>
      <c r="BU56" s="78"/>
      <c r="BV56" s="78"/>
      <c r="BW56" s="78"/>
      <c r="BX56" s="78"/>
      <c r="BY56" s="78"/>
      <c r="BZ56" s="79"/>
    </row>
    <row r="57" spans="1:78" ht="13.5" customHeight="1" x14ac:dyDescent="0.15">
      <c r="A57" s="2"/>
      <c r="B57" s="16"/>
      <c r="C57" s="68"/>
      <c r="D57" s="68"/>
      <c r="E57" s="68"/>
      <c r="F57" s="68"/>
      <c r="G57" s="68"/>
      <c r="H57" s="68"/>
      <c r="I57" s="68"/>
      <c r="J57" s="68"/>
      <c r="K57" s="68"/>
      <c r="L57" s="68"/>
      <c r="M57" s="68"/>
      <c r="N57" s="68"/>
      <c r="O57" s="68"/>
      <c r="P57" s="68"/>
      <c r="Q57" s="19"/>
      <c r="R57" s="68"/>
      <c r="S57" s="68"/>
      <c r="T57" s="68"/>
      <c r="U57" s="68"/>
      <c r="V57" s="68"/>
      <c r="W57" s="68"/>
      <c r="X57" s="68"/>
      <c r="Y57" s="68"/>
      <c r="Z57" s="68"/>
      <c r="AA57" s="68"/>
      <c r="AB57" s="68"/>
      <c r="AC57" s="68"/>
      <c r="AD57" s="68"/>
      <c r="AE57" s="68"/>
      <c r="AF57" s="19"/>
      <c r="AG57" s="68"/>
      <c r="AH57" s="68"/>
      <c r="AI57" s="68"/>
      <c r="AJ57" s="68"/>
      <c r="AK57" s="68"/>
      <c r="AL57" s="68"/>
      <c r="AM57" s="68"/>
      <c r="AN57" s="68"/>
      <c r="AO57" s="68"/>
      <c r="AP57" s="68"/>
      <c r="AQ57" s="68"/>
      <c r="AR57" s="68"/>
      <c r="AS57" s="68"/>
      <c r="AT57" s="68"/>
      <c r="AU57" s="19"/>
      <c r="AV57" s="68"/>
      <c r="AW57" s="68"/>
      <c r="AX57" s="68"/>
      <c r="AY57" s="68"/>
      <c r="AZ57" s="68"/>
      <c r="BA57" s="68"/>
      <c r="BB57" s="68"/>
      <c r="BC57" s="68"/>
      <c r="BD57" s="68"/>
      <c r="BE57" s="68"/>
      <c r="BF57" s="68"/>
      <c r="BG57" s="68"/>
      <c r="BH57" s="68"/>
      <c r="BI57" s="68"/>
      <c r="BJ57" s="18"/>
      <c r="BK57" s="2"/>
      <c r="BL57" s="77"/>
      <c r="BM57" s="78"/>
      <c r="BN57" s="78"/>
      <c r="BO57" s="78"/>
      <c r="BP57" s="78"/>
      <c r="BQ57" s="78"/>
      <c r="BR57" s="78"/>
      <c r="BS57" s="78"/>
      <c r="BT57" s="78"/>
      <c r="BU57" s="78"/>
      <c r="BV57" s="78"/>
      <c r="BW57" s="78"/>
      <c r="BX57" s="78"/>
      <c r="BY57" s="78"/>
      <c r="BZ57" s="7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7"/>
      <c r="BM58" s="78"/>
      <c r="BN58" s="78"/>
      <c r="BO58" s="78"/>
      <c r="BP58" s="78"/>
      <c r="BQ58" s="78"/>
      <c r="BR58" s="78"/>
      <c r="BS58" s="78"/>
      <c r="BT58" s="78"/>
      <c r="BU58" s="78"/>
      <c r="BV58" s="78"/>
      <c r="BW58" s="78"/>
      <c r="BX58" s="78"/>
      <c r="BY58" s="78"/>
      <c r="BZ58" s="7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7"/>
      <c r="BM59" s="78"/>
      <c r="BN59" s="78"/>
      <c r="BO59" s="78"/>
      <c r="BP59" s="78"/>
      <c r="BQ59" s="78"/>
      <c r="BR59" s="78"/>
      <c r="BS59" s="78"/>
      <c r="BT59" s="78"/>
      <c r="BU59" s="78"/>
      <c r="BV59" s="78"/>
      <c r="BW59" s="78"/>
      <c r="BX59" s="78"/>
      <c r="BY59" s="78"/>
      <c r="BZ59" s="79"/>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7"/>
      <c r="BM60" s="78"/>
      <c r="BN60" s="78"/>
      <c r="BO60" s="78"/>
      <c r="BP60" s="78"/>
      <c r="BQ60" s="78"/>
      <c r="BR60" s="78"/>
      <c r="BS60" s="78"/>
      <c r="BT60" s="78"/>
      <c r="BU60" s="78"/>
      <c r="BV60" s="78"/>
      <c r="BW60" s="78"/>
      <c r="BX60" s="78"/>
      <c r="BY60" s="78"/>
      <c r="BZ60" s="79"/>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7"/>
      <c r="BM61" s="78"/>
      <c r="BN61" s="78"/>
      <c r="BO61" s="78"/>
      <c r="BP61" s="78"/>
      <c r="BQ61" s="78"/>
      <c r="BR61" s="78"/>
      <c r="BS61" s="78"/>
      <c r="BT61" s="78"/>
      <c r="BU61" s="78"/>
      <c r="BV61" s="78"/>
      <c r="BW61" s="78"/>
      <c r="BX61" s="78"/>
      <c r="BY61" s="78"/>
      <c r="BZ61" s="7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7"/>
      <c r="BM62" s="78"/>
      <c r="BN62" s="78"/>
      <c r="BO62" s="78"/>
      <c r="BP62" s="78"/>
      <c r="BQ62" s="78"/>
      <c r="BR62" s="78"/>
      <c r="BS62" s="78"/>
      <c r="BT62" s="78"/>
      <c r="BU62" s="78"/>
      <c r="BV62" s="78"/>
      <c r="BW62" s="78"/>
      <c r="BX62" s="78"/>
      <c r="BY62" s="78"/>
      <c r="BZ62" s="7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0"/>
      <c r="BM63" s="81"/>
      <c r="BN63" s="81"/>
      <c r="BO63" s="81"/>
      <c r="BP63" s="81"/>
      <c r="BQ63" s="81"/>
      <c r="BR63" s="81"/>
      <c r="BS63" s="81"/>
      <c r="BT63" s="81"/>
      <c r="BU63" s="81"/>
      <c r="BV63" s="81"/>
      <c r="BW63" s="81"/>
      <c r="BX63" s="81"/>
      <c r="BY63" s="81"/>
      <c r="BZ63" s="8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3" t="s">
        <v>37</v>
      </c>
      <c r="BM64" s="84"/>
      <c r="BN64" s="84"/>
      <c r="BO64" s="84"/>
      <c r="BP64" s="84"/>
      <c r="BQ64" s="84"/>
      <c r="BR64" s="84"/>
      <c r="BS64" s="84"/>
      <c r="BT64" s="84"/>
      <c r="BU64" s="84"/>
      <c r="BV64" s="84"/>
      <c r="BW64" s="84"/>
      <c r="BX64" s="84"/>
      <c r="BY64" s="84"/>
      <c r="BZ64" s="8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6"/>
      <c r="BM65" s="87"/>
      <c r="BN65" s="87"/>
      <c r="BO65" s="87"/>
      <c r="BP65" s="87"/>
      <c r="BQ65" s="87"/>
      <c r="BR65" s="87"/>
      <c r="BS65" s="87"/>
      <c r="BT65" s="87"/>
      <c r="BU65" s="87"/>
      <c r="BV65" s="87"/>
      <c r="BW65" s="87"/>
      <c r="BX65" s="87"/>
      <c r="BY65" s="87"/>
      <c r="BZ65" s="8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7" t="s">
        <v>125</v>
      </c>
      <c r="BM66" s="78"/>
      <c r="BN66" s="78"/>
      <c r="BO66" s="78"/>
      <c r="BP66" s="78"/>
      <c r="BQ66" s="78"/>
      <c r="BR66" s="78"/>
      <c r="BS66" s="78"/>
      <c r="BT66" s="78"/>
      <c r="BU66" s="78"/>
      <c r="BV66" s="78"/>
      <c r="BW66" s="78"/>
      <c r="BX66" s="78"/>
      <c r="BY66" s="78"/>
      <c r="BZ66" s="7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7"/>
      <c r="BM67" s="78"/>
      <c r="BN67" s="78"/>
      <c r="BO67" s="78"/>
      <c r="BP67" s="78"/>
      <c r="BQ67" s="78"/>
      <c r="BR67" s="78"/>
      <c r="BS67" s="78"/>
      <c r="BT67" s="78"/>
      <c r="BU67" s="78"/>
      <c r="BV67" s="78"/>
      <c r="BW67" s="78"/>
      <c r="BX67" s="78"/>
      <c r="BY67" s="78"/>
      <c r="BZ67" s="7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7"/>
      <c r="BM68" s="78"/>
      <c r="BN68" s="78"/>
      <c r="BO68" s="78"/>
      <c r="BP68" s="78"/>
      <c r="BQ68" s="78"/>
      <c r="BR68" s="78"/>
      <c r="BS68" s="78"/>
      <c r="BT68" s="78"/>
      <c r="BU68" s="78"/>
      <c r="BV68" s="78"/>
      <c r="BW68" s="78"/>
      <c r="BX68" s="78"/>
      <c r="BY68" s="78"/>
      <c r="BZ68" s="7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7"/>
      <c r="BM69" s="78"/>
      <c r="BN69" s="78"/>
      <c r="BO69" s="78"/>
      <c r="BP69" s="78"/>
      <c r="BQ69" s="78"/>
      <c r="BR69" s="78"/>
      <c r="BS69" s="78"/>
      <c r="BT69" s="78"/>
      <c r="BU69" s="78"/>
      <c r="BV69" s="78"/>
      <c r="BW69" s="78"/>
      <c r="BX69" s="78"/>
      <c r="BY69" s="78"/>
      <c r="BZ69" s="7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7"/>
      <c r="BM70" s="78"/>
      <c r="BN70" s="78"/>
      <c r="BO70" s="78"/>
      <c r="BP70" s="78"/>
      <c r="BQ70" s="78"/>
      <c r="BR70" s="78"/>
      <c r="BS70" s="78"/>
      <c r="BT70" s="78"/>
      <c r="BU70" s="78"/>
      <c r="BV70" s="78"/>
      <c r="BW70" s="78"/>
      <c r="BX70" s="78"/>
      <c r="BY70" s="78"/>
      <c r="BZ70" s="7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7"/>
      <c r="BM71" s="78"/>
      <c r="BN71" s="78"/>
      <c r="BO71" s="78"/>
      <c r="BP71" s="78"/>
      <c r="BQ71" s="78"/>
      <c r="BR71" s="78"/>
      <c r="BS71" s="78"/>
      <c r="BT71" s="78"/>
      <c r="BU71" s="78"/>
      <c r="BV71" s="78"/>
      <c r="BW71" s="78"/>
      <c r="BX71" s="78"/>
      <c r="BY71" s="78"/>
      <c r="BZ71" s="7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7"/>
      <c r="BM72" s="78"/>
      <c r="BN72" s="78"/>
      <c r="BO72" s="78"/>
      <c r="BP72" s="78"/>
      <c r="BQ72" s="78"/>
      <c r="BR72" s="78"/>
      <c r="BS72" s="78"/>
      <c r="BT72" s="78"/>
      <c r="BU72" s="78"/>
      <c r="BV72" s="78"/>
      <c r="BW72" s="78"/>
      <c r="BX72" s="78"/>
      <c r="BY72" s="78"/>
      <c r="BZ72" s="7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7"/>
      <c r="BM73" s="78"/>
      <c r="BN73" s="78"/>
      <c r="BO73" s="78"/>
      <c r="BP73" s="78"/>
      <c r="BQ73" s="78"/>
      <c r="BR73" s="78"/>
      <c r="BS73" s="78"/>
      <c r="BT73" s="78"/>
      <c r="BU73" s="78"/>
      <c r="BV73" s="78"/>
      <c r="BW73" s="78"/>
      <c r="BX73" s="78"/>
      <c r="BY73" s="78"/>
      <c r="BZ73" s="7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7"/>
      <c r="BM74" s="78"/>
      <c r="BN74" s="78"/>
      <c r="BO74" s="78"/>
      <c r="BP74" s="78"/>
      <c r="BQ74" s="78"/>
      <c r="BR74" s="78"/>
      <c r="BS74" s="78"/>
      <c r="BT74" s="78"/>
      <c r="BU74" s="78"/>
      <c r="BV74" s="78"/>
      <c r="BW74" s="78"/>
      <c r="BX74" s="78"/>
      <c r="BY74" s="78"/>
      <c r="BZ74" s="7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7"/>
      <c r="BM75" s="78"/>
      <c r="BN75" s="78"/>
      <c r="BO75" s="78"/>
      <c r="BP75" s="78"/>
      <c r="BQ75" s="78"/>
      <c r="BR75" s="78"/>
      <c r="BS75" s="78"/>
      <c r="BT75" s="78"/>
      <c r="BU75" s="78"/>
      <c r="BV75" s="78"/>
      <c r="BW75" s="78"/>
      <c r="BX75" s="78"/>
      <c r="BY75" s="78"/>
      <c r="BZ75" s="7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7"/>
      <c r="BM76" s="78"/>
      <c r="BN76" s="78"/>
      <c r="BO76" s="78"/>
      <c r="BP76" s="78"/>
      <c r="BQ76" s="78"/>
      <c r="BR76" s="78"/>
      <c r="BS76" s="78"/>
      <c r="BT76" s="78"/>
      <c r="BU76" s="78"/>
      <c r="BV76" s="78"/>
      <c r="BW76" s="78"/>
      <c r="BX76" s="78"/>
      <c r="BY76" s="78"/>
      <c r="BZ76" s="7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7"/>
      <c r="BM77" s="78"/>
      <c r="BN77" s="78"/>
      <c r="BO77" s="78"/>
      <c r="BP77" s="78"/>
      <c r="BQ77" s="78"/>
      <c r="BR77" s="78"/>
      <c r="BS77" s="78"/>
      <c r="BT77" s="78"/>
      <c r="BU77" s="78"/>
      <c r="BV77" s="78"/>
      <c r="BW77" s="78"/>
      <c r="BX77" s="78"/>
      <c r="BY77" s="78"/>
      <c r="BZ77" s="7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7"/>
      <c r="BM78" s="78"/>
      <c r="BN78" s="78"/>
      <c r="BO78" s="78"/>
      <c r="BP78" s="78"/>
      <c r="BQ78" s="78"/>
      <c r="BR78" s="78"/>
      <c r="BS78" s="78"/>
      <c r="BT78" s="78"/>
      <c r="BU78" s="78"/>
      <c r="BV78" s="78"/>
      <c r="BW78" s="78"/>
      <c r="BX78" s="78"/>
      <c r="BY78" s="78"/>
      <c r="BZ78" s="79"/>
    </row>
    <row r="79" spans="1:78" ht="13.5" customHeight="1" x14ac:dyDescent="0.15">
      <c r="A79" s="2"/>
      <c r="B79" s="16"/>
      <c r="C79" s="68" t="s">
        <v>38</v>
      </c>
      <c r="D79" s="68"/>
      <c r="E79" s="68"/>
      <c r="F79" s="68"/>
      <c r="G79" s="68"/>
      <c r="H79" s="68"/>
      <c r="I79" s="68"/>
      <c r="J79" s="68"/>
      <c r="K79" s="68"/>
      <c r="L79" s="68"/>
      <c r="M79" s="68"/>
      <c r="N79" s="68"/>
      <c r="O79" s="68"/>
      <c r="P79" s="68"/>
      <c r="Q79" s="68"/>
      <c r="R79" s="68"/>
      <c r="S79" s="68"/>
      <c r="T79" s="68"/>
      <c r="U79" s="19"/>
      <c r="V79" s="19"/>
      <c r="W79" s="68" t="s">
        <v>39</v>
      </c>
      <c r="X79" s="68"/>
      <c r="Y79" s="68"/>
      <c r="Z79" s="68"/>
      <c r="AA79" s="68"/>
      <c r="AB79" s="68"/>
      <c r="AC79" s="68"/>
      <c r="AD79" s="68"/>
      <c r="AE79" s="68"/>
      <c r="AF79" s="68"/>
      <c r="AG79" s="68"/>
      <c r="AH79" s="68"/>
      <c r="AI79" s="68"/>
      <c r="AJ79" s="68"/>
      <c r="AK79" s="68"/>
      <c r="AL79" s="68"/>
      <c r="AM79" s="68"/>
      <c r="AN79" s="68"/>
      <c r="AO79" s="19"/>
      <c r="AP79" s="19"/>
      <c r="AQ79" s="68" t="s">
        <v>40</v>
      </c>
      <c r="AR79" s="68"/>
      <c r="AS79" s="68"/>
      <c r="AT79" s="68"/>
      <c r="AU79" s="68"/>
      <c r="AV79" s="68"/>
      <c r="AW79" s="68"/>
      <c r="AX79" s="68"/>
      <c r="AY79" s="68"/>
      <c r="AZ79" s="68"/>
      <c r="BA79" s="68"/>
      <c r="BB79" s="68"/>
      <c r="BC79" s="68"/>
      <c r="BD79" s="68"/>
      <c r="BE79" s="68"/>
      <c r="BF79" s="68"/>
      <c r="BG79" s="68"/>
      <c r="BH79" s="68"/>
      <c r="BI79" s="17"/>
      <c r="BJ79" s="18"/>
      <c r="BK79" s="2"/>
      <c r="BL79" s="77"/>
      <c r="BM79" s="78"/>
      <c r="BN79" s="78"/>
      <c r="BO79" s="78"/>
      <c r="BP79" s="78"/>
      <c r="BQ79" s="78"/>
      <c r="BR79" s="78"/>
      <c r="BS79" s="78"/>
      <c r="BT79" s="78"/>
      <c r="BU79" s="78"/>
      <c r="BV79" s="78"/>
      <c r="BW79" s="78"/>
      <c r="BX79" s="78"/>
      <c r="BY79" s="78"/>
      <c r="BZ79" s="79"/>
    </row>
    <row r="80" spans="1:78" ht="13.5" customHeight="1" x14ac:dyDescent="0.15">
      <c r="A80" s="2"/>
      <c r="B80" s="16"/>
      <c r="C80" s="68"/>
      <c r="D80" s="68"/>
      <c r="E80" s="68"/>
      <c r="F80" s="68"/>
      <c r="G80" s="68"/>
      <c r="H80" s="68"/>
      <c r="I80" s="68"/>
      <c r="J80" s="68"/>
      <c r="K80" s="68"/>
      <c r="L80" s="68"/>
      <c r="M80" s="68"/>
      <c r="N80" s="68"/>
      <c r="O80" s="68"/>
      <c r="P80" s="68"/>
      <c r="Q80" s="68"/>
      <c r="R80" s="68"/>
      <c r="S80" s="68"/>
      <c r="T80" s="68"/>
      <c r="U80" s="19"/>
      <c r="V80" s="19"/>
      <c r="W80" s="68"/>
      <c r="X80" s="68"/>
      <c r="Y80" s="68"/>
      <c r="Z80" s="68"/>
      <c r="AA80" s="68"/>
      <c r="AB80" s="68"/>
      <c r="AC80" s="68"/>
      <c r="AD80" s="68"/>
      <c r="AE80" s="68"/>
      <c r="AF80" s="68"/>
      <c r="AG80" s="68"/>
      <c r="AH80" s="68"/>
      <c r="AI80" s="68"/>
      <c r="AJ80" s="68"/>
      <c r="AK80" s="68"/>
      <c r="AL80" s="68"/>
      <c r="AM80" s="68"/>
      <c r="AN80" s="68"/>
      <c r="AO80" s="19"/>
      <c r="AP80" s="19"/>
      <c r="AQ80" s="68"/>
      <c r="AR80" s="68"/>
      <c r="AS80" s="68"/>
      <c r="AT80" s="68"/>
      <c r="AU80" s="68"/>
      <c r="AV80" s="68"/>
      <c r="AW80" s="68"/>
      <c r="AX80" s="68"/>
      <c r="AY80" s="68"/>
      <c r="AZ80" s="68"/>
      <c r="BA80" s="68"/>
      <c r="BB80" s="68"/>
      <c r="BC80" s="68"/>
      <c r="BD80" s="68"/>
      <c r="BE80" s="68"/>
      <c r="BF80" s="68"/>
      <c r="BG80" s="68"/>
      <c r="BH80" s="68"/>
      <c r="BI80" s="17"/>
      <c r="BJ80" s="18"/>
      <c r="BK80" s="2"/>
      <c r="BL80" s="77"/>
      <c r="BM80" s="78"/>
      <c r="BN80" s="78"/>
      <c r="BO80" s="78"/>
      <c r="BP80" s="78"/>
      <c r="BQ80" s="78"/>
      <c r="BR80" s="78"/>
      <c r="BS80" s="78"/>
      <c r="BT80" s="78"/>
      <c r="BU80" s="78"/>
      <c r="BV80" s="78"/>
      <c r="BW80" s="78"/>
      <c r="BX80" s="78"/>
      <c r="BY80" s="78"/>
      <c r="BZ80" s="7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7"/>
      <c r="BM81" s="78"/>
      <c r="BN81" s="78"/>
      <c r="BO81" s="78"/>
      <c r="BP81" s="78"/>
      <c r="BQ81" s="78"/>
      <c r="BR81" s="78"/>
      <c r="BS81" s="78"/>
      <c r="BT81" s="78"/>
      <c r="BU81" s="78"/>
      <c r="BV81" s="78"/>
      <c r="BW81" s="78"/>
      <c r="BX81" s="78"/>
      <c r="BY81" s="78"/>
      <c r="BZ81" s="7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0"/>
      <c r="BM82" s="81"/>
      <c r="BN82" s="81"/>
      <c r="BO82" s="81"/>
      <c r="BP82" s="81"/>
      <c r="BQ82" s="81"/>
      <c r="BR82" s="81"/>
      <c r="BS82" s="81"/>
      <c r="BT82" s="81"/>
      <c r="BU82" s="81"/>
      <c r="BV82" s="81"/>
      <c r="BW82" s="81"/>
      <c r="BX82" s="81"/>
      <c r="BY82" s="81"/>
      <c r="BZ82" s="8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【878.58】</v>
      </c>
      <c r="I86" s="25" t="str">
        <f>データ!CA6</f>
        <v>【52.62】</v>
      </c>
      <c r="J86" s="25" t="str">
        <f>データ!CL6</f>
        <v>【296.38】</v>
      </c>
      <c r="K86" s="25" t="str">
        <f>データ!CW6</f>
        <v>【51.55】</v>
      </c>
      <c r="L86" s="25" t="str">
        <f>データ!DH6</f>
        <v>【80.14】</v>
      </c>
      <c r="M86" s="25" t="s">
        <v>55</v>
      </c>
      <c r="N86" s="25" t="s">
        <v>56</v>
      </c>
      <c r="O86" s="25" t="str">
        <f>データ!EO6</f>
        <v>【-】</v>
      </c>
    </row>
  </sheetData>
  <sheetProtection algorithmName="SHA-512" hashValue="HK4k3GC/wp3kJAAOrgTeH6W9HIkO3tWnhLj5339hNKvfFTAFhIkf8DNdsPsHonq9IZ6UqCPo2d5EYq8STJGWaA==" saltValue="e7zj/ljElzx/PXGx0DRb4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0" t="s">
        <v>66</v>
      </c>
      <c r="I3" s="71"/>
      <c r="J3" s="71"/>
      <c r="K3" s="71"/>
      <c r="L3" s="71"/>
      <c r="M3" s="71"/>
      <c r="N3" s="71"/>
      <c r="O3" s="71"/>
      <c r="P3" s="71"/>
      <c r="Q3" s="71"/>
      <c r="R3" s="71"/>
      <c r="S3" s="71"/>
      <c r="T3" s="71"/>
      <c r="U3" s="71"/>
      <c r="V3" s="71"/>
      <c r="W3" s="71"/>
      <c r="X3" s="72"/>
      <c r="Y3" s="76" t="s">
        <v>67</v>
      </c>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t="s">
        <v>68</v>
      </c>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row>
    <row r="4" spans="1:145" x14ac:dyDescent="0.15">
      <c r="A4" s="27" t="s">
        <v>69</v>
      </c>
      <c r="B4" s="29"/>
      <c r="C4" s="29"/>
      <c r="D4" s="29"/>
      <c r="E4" s="29"/>
      <c r="F4" s="29"/>
      <c r="G4" s="29"/>
      <c r="H4" s="73"/>
      <c r="I4" s="74"/>
      <c r="J4" s="74"/>
      <c r="K4" s="74"/>
      <c r="L4" s="74"/>
      <c r="M4" s="74"/>
      <c r="N4" s="74"/>
      <c r="O4" s="74"/>
      <c r="P4" s="74"/>
      <c r="Q4" s="74"/>
      <c r="R4" s="74"/>
      <c r="S4" s="74"/>
      <c r="T4" s="74"/>
      <c r="U4" s="74"/>
      <c r="V4" s="74"/>
      <c r="W4" s="74"/>
      <c r="X4" s="75"/>
      <c r="Y4" s="69" t="s">
        <v>70</v>
      </c>
      <c r="Z4" s="69"/>
      <c r="AA4" s="69"/>
      <c r="AB4" s="69"/>
      <c r="AC4" s="69"/>
      <c r="AD4" s="69"/>
      <c r="AE4" s="69"/>
      <c r="AF4" s="69"/>
      <c r="AG4" s="69"/>
      <c r="AH4" s="69"/>
      <c r="AI4" s="69"/>
      <c r="AJ4" s="69" t="s">
        <v>71</v>
      </c>
      <c r="AK4" s="69"/>
      <c r="AL4" s="69"/>
      <c r="AM4" s="69"/>
      <c r="AN4" s="69"/>
      <c r="AO4" s="69"/>
      <c r="AP4" s="69"/>
      <c r="AQ4" s="69"/>
      <c r="AR4" s="69"/>
      <c r="AS4" s="69"/>
      <c r="AT4" s="69"/>
      <c r="AU4" s="69" t="s">
        <v>72</v>
      </c>
      <c r="AV4" s="69"/>
      <c r="AW4" s="69"/>
      <c r="AX4" s="69"/>
      <c r="AY4" s="69"/>
      <c r="AZ4" s="69"/>
      <c r="BA4" s="69"/>
      <c r="BB4" s="69"/>
      <c r="BC4" s="69"/>
      <c r="BD4" s="69"/>
      <c r="BE4" s="69"/>
      <c r="BF4" s="69" t="s">
        <v>73</v>
      </c>
      <c r="BG4" s="69"/>
      <c r="BH4" s="69"/>
      <c r="BI4" s="69"/>
      <c r="BJ4" s="69"/>
      <c r="BK4" s="69"/>
      <c r="BL4" s="69"/>
      <c r="BM4" s="69"/>
      <c r="BN4" s="69"/>
      <c r="BO4" s="69"/>
      <c r="BP4" s="69"/>
      <c r="BQ4" s="69" t="s">
        <v>74</v>
      </c>
      <c r="BR4" s="69"/>
      <c r="BS4" s="69"/>
      <c r="BT4" s="69"/>
      <c r="BU4" s="69"/>
      <c r="BV4" s="69"/>
      <c r="BW4" s="69"/>
      <c r="BX4" s="69"/>
      <c r="BY4" s="69"/>
      <c r="BZ4" s="69"/>
      <c r="CA4" s="69"/>
      <c r="CB4" s="69" t="s">
        <v>75</v>
      </c>
      <c r="CC4" s="69"/>
      <c r="CD4" s="69"/>
      <c r="CE4" s="69"/>
      <c r="CF4" s="69"/>
      <c r="CG4" s="69"/>
      <c r="CH4" s="69"/>
      <c r="CI4" s="69"/>
      <c r="CJ4" s="69"/>
      <c r="CK4" s="69"/>
      <c r="CL4" s="69"/>
      <c r="CM4" s="69" t="s">
        <v>76</v>
      </c>
      <c r="CN4" s="69"/>
      <c r="CO4" s="69"/>
      <c r="CP4" s="69"/>
      <c r="CQ4" s="69"/>
      <c r="CR4" s="69"/>
      <c r="CS4" s="69"/>
      <c r="CT4" s="69"/>
      <c r="CU4" s="69"/>
      <c r="CV4" s="69"/>
      <c r="CW4" s="69"/>
      <c r="CX4" s="69" t="s">
        <v>77</v>
      </c>
      <c r="CY4" s="69"/>
      <c r="CZ4" s="69"/>
      <c r="DA4" s="69"/>
      <c r="DB4" s="69"/>
      <c r="DC4" s="69"/>
      <c r="DD4" s="69"/>
      <c r="DE4" s="69"/>
      <c r="DF4" s="69"/>
      <c r="DG4" s="69"/>
      <c r="DH4" s="69"/>
      <c r="DI4" s="69" t="s">
        <v>78</v>
      </c>
      <c r="DJ4" s="69"/>
      <c r="DK4" s="69"/>
      <c r="DL4" s="69"/>
      <c r="DM4" s="69"/>
      <c r="DN4" s="69"/>
      <c r="DO4" s="69"/>
      <c r="DP4" s="69"/>
      <c r="DQ4" s="69"/>
      <c r="DR4" s="69"/>
      <c r="DS4" s="69"/>
      <c r="DT4" s="69" t="s">
        <v>79</v>
      </c>
      <c r="DU4" s="69"/>
      <c r="DV4" s="69"/>
      <c r="DW4" s="69"/>
      <c r="DX4" s="69"/>
      <c r="DY4" s="69"/>
      <c r="DZ4" s="69"/>
      <c r="EA4" s="69"/>
      <c r="EB4" s="69"/>
      <c r="EC4" s="69"/>
      <c r="ED4" s="69"/>
      <c r="EE4" s="69" t="s">
        <v>80</v>
      </c>
      <c r="EF4" s="69"/>
      <c r="EG4" s="69"/>
      <c r="EH4" s="69"/>
      <c r="EI4" s="69"/>
      <c r="EJ4" s="69"/>
      <c r="EK4" s="69"/>
      <c r="EL4" s="69"/>
      <c r="EM4" s="69"/>
      <c r="EN4" s="69"/>
      <c r="EO4" s="69"/>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352047</v>
      </c>
      <c r="D6" s="32">
        <f t="shared" si="3"/>
        <v>47</v>
      </c>
      <c r="E6" s="32">
        <f t="shared" si="3"/>
        <v>18</v>
      </c>
      <c r="F6" s="32">
        <f t="shared" si="3"/>
        <v>1</v>
      </c>
      <c r="G6" s="32">
        <f t="shared" si="3"/>
        <v>0</v>
      </c>
      <c r="H6" s="32" t="str">
        <f t="shared" si="3"/>
        <v>山口県　萩市</v>
      </c>
      <c r="I6" s="32" t="str">
        <f t="shared" si="3"/>
        <v>法非適用</v>
      </c>
      <c r="J6" s="32" t="str">
        <f t="shared" si="3"/>
        <v>下水道事業</v>
      </c>
      <c r="K6" s="32" t="str">
        <f t="shared" si="3"/>
        <v>個別排水処理</v>
      </c>
      <c r="L6" s="32" t="str">
        <f t="shared" si="3"/>
        <v>L2</v>
      </c>
      <c r="M6" s="32" t="str">
        <f t="shared" si="3"/>
        <v>非設置</v>
      </c>
      <c r="N6" s="33" t="str">
        <f t="shared" si="3"/>
        <v>-</v>
      </c>
      <c r="O6" s="33" t="str">
        <f t="shared" si="3"/>
        <v>該当数値なし</v>
      </c>
      <c r="P6" s="33">
        <f t="shared" si="3"/>
        <v>0.4</v>
      </c>
      <c r="Q6" s="33">
        <f t="shared" si="3"/>
        <v>100</v>
      </c>
      <c r="R6" s="33">
        <f t="shared" si="3"/>
        <v>2916</v>
      </c>
      <c r="S6" s="33">
        <f t="shared" si="3"/>
        <v>48722</v>
      </c>
      <c r="T6" s="33">
        <f t="shared" si="3"/>
        <v>698.31</v>
      </c>
      <c r="U6" s="33">
        <f t="shared" si="3"/>
        <v>69.77</v>
      </c>
      <c r="V6" s="33">
        <f t="shared" si="3"/>
        <v>193</v>
      </c>
      <c r="W6" s="33">
        <f t="shared" si="3"/>
        <v>0.18</v>
      </c>
      <c r="X6" s="33">
        <f t="shared" si="3"/>
        <v>1072.22</v>
      </c>
      <c r="Y6" s="34">
        <f>IF(Y7="",NA(),Y7)</f>
        <v>85.01</v>
      </c>
      <c r="Z6" s="34">
        <f t="shared" ref="Z6:AH6" si="4">IF(Z7="",NA(),Z7)</f>
        <v>82.62</v>
      </c>
      <c r="AA6" s="34">
        <f t="shared" si="4"/>
        <v>82.51</v>
      </c>
      <c r="AB6" s="34">
        <f t="shared" si="4"/>
        <v>85.92</v>
      </c>
      <c r="AC6" s="34">
        <f t="shared" si="4"/>
        <v>70.17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286.56</v>
      </c>
      <c r="BG6" s="34">
        <f t="shared" ref="BG6:BO6" si="7">IF(BG7="",NA(),BG7)</f>
        <v>313.97000000000003</v>
      </c>
      <c r="BH6" s="34">
        <f t="shared" si="7"/>
        <v>325.47000000000003</v>
      </c>
      <c r="BI6" s="34">
        <f t="shared" si="7"/>
        <v>1.87</v>
      </c>
      <c r="BJ6" s="34">
        <f t="shared" si="7"/>
        <v>418.54</v>
      </c>
      <c r="BK6" s="34">
        <f t="shared" si="7"/>
        <v>803.29</v>
      </c>
      <c r="BL6" s="34">
        <f t="shared" si="7"/>
        <v>760.12</v>
      </c>
      <c r="BM6" s="34">
        <f t="shared" si="7"/>
        <v>492.59</v>
      </c>
      <c r="BN6" s="34">
        <f t="shared" si="7"/>
        <v>566.35</v>
      </c>
      <c r="BO6" s="34">
        <f t="shared" si="7"/>
        <v>888.8</v>
      </c>
      <c r="BP6" s="33" t="str">
        <f>IF(BP7="","",IF(BP7="-","【-】","【"&amp;SUBSTITUTE(TEXT(BP7,"#,##0.00"),"-","△")&amp;"】"))</f>
        <v>【878.58】</v>
      </c>
      <c r="BQ6" s="34">
        <f>IF(BQ7="",NA(),BQ7)</f>
        <v>31.72</v>
      </c>
      <c r="BR6" s="34">
        <f t="shared" ref="BR6:BZ6" si="8">IF(BR7="",NA(),BR7)</f>
        <v>39.9</v>
      </c>
      <c r="BS6" s="34">
        <f t="shared" si="8"/>
        <v>38.57</v>
      </c>
      <c r="BT6" s="34">
        <f t="shared" si="8"/>
        <v>41.1</v>
      </c>
      <c r="BU6" s="34">
        <f t="shared" si="8"/>
        <v>95.48</v>
      </c>
      <c r="BV6" s="34">
        <f t="shared" si="8"/>
        <v>56.63</v>
      </c>
      <c r="BW6" s="34">
        <f t="shared" si="8"/>
        <v>50.17</v>
      </c>
      <c r="BX6" s="34">
        <f t="shared" si="8"/>
        <v>46.53</v>
      </c>
      <c r="BY6" s="34">
        <f t="shared" si="8"/>
        <v>52.27</v>
      </c>
      <c r="BZ6" s="34">
        <f t="shared" si="8"/>
        <v>52.55</v>
      </c>
      <c r="CA6" s="33" t="str">
        <f>IF(CA7="","",IF(CA7="-","【-】","【"&amp;SUBSTITUTE(TEXT(CA7,"#,##0.00"),"-","△")&amp;"】"))</f>
        <v>【52.62】</v>
      </c>
      <c r="CB6" s="34">
        <f>IF(CB7="",NA(),CB7)</f>
        <v>521.96</v>
      </c>
      <c r="CC6" s="34">
        <f t="shared" ref="CC6:CK6" si="9">IF(CC7="",NA(),CC7)</f>
        <v>414.13</v>
      </c>
      <c r="CD6" s="34">
        <f t="shared" si="9"/>
        <v>425.49</v>
      </c>
      <c r="CE6" s="34">
        <f t="shared" si="9"/>
        <v>410.07</v>
      </c>
      <c r="CF6" s="34">
        <f t="shared" si="9"/>
        <v>149.99</v>
      </c>
      <c r="CG6" s="34">
        <f t="shared" si="9"/>
        <v>272.66000000000003</v>
      </c>
      <c r="CH6" s="34">
        <f t="shared" si="9"/>
        <v>329.08</v>
      </c>
      <c r="CI6" s="34">
        <f t="shared" si="9"/>
        <v>373.71</v>
      </c>
      <c r="CJ6" s="34">
        <f t="shared" si="9"/>
        <v>291.01</v>
      </c>
      <c r="CK6" s="34">
        <f t="shared" si="9"/>
        <v>292.45</v>
      </c>
      <c r="CL6" s="33" t="str">
        <f>IF(CL7="","",IF(CL7="-","【-】","【"&amp;SUBSTITUTE(TEXT(CL7,"#,##0.00"),"-","△")&amp;"】"))</f>
        <v>【296.38】</v>
      </c>
      <c r="CM6" s="34">
        <f>IF(CM7="",NA(),CM7)</f>
        <v>45.71</v>
      </c>
      <c r="CN6" s="34">
        <f t="shared" ref="CN6:CV6" si="10">IF(CN7="",NA(),CN7)</f>
        <v>38.1</v>
      </c>
      <c r="CO6" s="34">
        <f t="shared" si="10"/>
        <v>37.14</v>
      </c>
      <c r="CP6" s="34">
        <f t="shared" si="10"/>
        <v>36.19</v>
      </c>
      <c r="CQ6" s="34">
        <f t="shared" si="10"/>
        <v>36.19</v>
      </c>
      <c r="CR6" s="34">
        <f t="shared" si="10"/>
        <v>58.82</v>
      </c>
      <c r="CS6" s="34">
        <f t="shared" si="10"/>
        <v>51.54</v>
      </c>
      <c r="CT6" s="34">
        <f t="shared" si="10"/>
        <v>44.84</v>
      </c>
      <c r="CU6" s="34">
        <f t="shared" si="10"/>
        <v>132.99</v>
      </c>
      <c r="CV6" s="34">
        <f t="shared" si="10"/>
        <v>51.71</v>
      </c>
      <c r="CW6" s="33" t="str">
        <f>IF(CW7="","",IF(CW7="-","【-】","【"&amp;SUBSTITUTE(TEXT(CW7,"#,##0.00"),"-","△")&amp;"】"))</f>
        <v>【51.55】</v>
      </c>
      <c r="CX6" s="34">
        <f>IF(CX7="",NA(),CX7)</f>
        <v>90.73</v>
      </c>
      <c r="CY6" s="34">
        <f t="shared" ref="CY6:DG6" si="11">IF(CY7="",NA(),CY7)</f>
        <v>90.55</v>
      </c>
      <c r="CZ6" s="34">
        <f t="shared" si="11"/>
        <v>91</v>
      </c>
      <c r="DA6" s="34">
        <f t="shared" si="11"/>
        <v>91.09</v>
      </c>
      <c r="DB6" s="34">
        <f t="shared" si="11"/>
        <v>91.71</v>
      </c>
      <c r="DC6" s="34">
        <f t="shared" si="11"/>
        <v>71.760000000000005</v>
      </c>
      <c r="DD6" s="34">
        <f t="shared" si="11"/>
        <v>71.599999999999994</v>
      </c>
      <c r="DE6" s="34">
        <f t="shared" si="11"/>
        <v>67.86</v>
      </c>
      <c r="DF6" s="34">
        <f t="shared" si="11"/>
        <v>82.94</v>
      </c>
      <c r="DG6" s="34">
        <f t="shared" si="11"/>
        <v>82.91</v>
      </c>
      <c r="DH6" s="33" t="str">
        <f>IF(DH7="","",IF(DH7="-","【-】","【"&amp;SUBSTITUTE(TEXT(DH7,"#,##0.00"),"-","△")&amp;"】"))</f>
        <v>【80.14】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352047</v>
      </c>
      <c r="D7" s="36">
        <v>47</v>
      </c>
      <c r="E7" s="36">
        <v>18</v>
      </c>
      <c r="F7" s="36">
        <v>1</v>
      </c>
      <c r="G7" s="36">
        <v>0</v>
      </c>
      <c r="H7" s="36" t="s">
        <v>110</v>
      </c>
      <c r="I7" s="36" t="s">
        <v>111</v>
      </c>
      <c r="J7" s="36" t="s">
        <v>112</v>
      </c>
      <c r="K7" s="36" t="s">
        <v>113</v>
      </c>
      <c r="L7" s="36" t="s">
        <v>114</v>
      </c>
      <c r="M7" s="36" t="s">
        <v>115</v>
      </c>
      <c r="N7" s="37" t="s">
        <v>116</v>
      </c>
      <c r="O7" s="37" t="s">
        <v>117</v>
      </c>
      <c r="P7" s="37">
        <v>0.4</v>
      </c>
      <c r="Q7" s="37">
        <v>100</v>
      </c>
      <c r="R7" s="37">
        <v>2916</v>
      </c>
      <c r="S7" s="37">
        <v>48722</v>
      </c>
      <c r="T7" s="37">
        <v>698.31</v>
      </c>
      <c r="U7" s="37">
        <v>69.77</v>
      </c>
      <c r="V7" s="37">
        <v>193</v>
      </c>
      <c r="W7" s="37">
        <v>0.18</v>
      </c>
      <c r="X7" s="37">
        <v>1072.22</v>
      </c>
      <c r="Y7" s="37">
        <v>85.01</v>
      </c>
      <c r="Z7" s="37">
        <v>82.62</v>
      </c>
      <c r="AA7" s="37">
        <v>82.51</v>
      </c>
      <c r="AB7" s="37">
        <v>85.92</v>
      </c>
      <c r="AC7" s="37">
        <v>70.17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286.56</v>
      </c>
      <c r="BG7" s="37">
        <v>313.97000000000003</v>
      </c>
      <c r="BH7" s="37">
        <v>325.47000000000003</v>
      </c>
      <c r="BI7" s="37">
        <v>1.87</v>
      </c>
      <c r="BJ7" s="37">
        <v>418.54</v>
      </c>
      <c r="BK7" s="37">
        <v>803.29</v>
      </c>
      <c r="BL7" s="37">
        <v>760.12</v>
      </c>
      <c r="BM7" s="37">
        <v>492.59</v>
      </c>
      <c r="BN7" s="37">
        <v>566.35</v>
      </c>
      <c r="BO7" s="37">
        <v>888.8</v>
      </c>
      <c r="BP7" s="37">
        <v>878.58</v>
      </c>
      <c r="BQ7" s="37">
        <v>31.72</v>
      </c>
      <c r="BR7" s="37">
        <v>39.9</v>
      </c>
      <c r="BS7" s="37">
        <v>38.57</v>
      </c>
      <c r="BT7" s="37">
        <v>41.1</v>
      </c>
      <c r="BU7" s="37">
        <v>95.48</v>
      </c>
      <c r="BV7" s="37">
        <v>56.63</v>
      </c>
      <c r="BW7" s="37">
        <v>50.17</v>
      </c>
      <c r="BX7" s="37">
        <v>46.53</v>
      </c>
      <c r="BY7" s="37">
        <v>52.27</v>
      </c>
      <c r="BZ7" s="37">
        <v>52.55</v>
      </c>
      <c r="CA7" s="37">
        <v>52.62</v>
      </c>
      <c r="CB7" s="37">
        <v>521.96</v>
      </c>
      <c r="CC7" s="37">
        <v>414.13</v>
      </c>
      <c r="CD7" s="37">
        <v>425.49</v>
      </c>
      <c r="CE7" s="37">
        <v>410.07</v>
      </c>
      <c r="CF7" s="37">
        <v>149.99</v>
      </c>
      <c r="CG7" s="37">
        <v>272.66000000000003</v>
      </c>
      <c r="CH7" s="37">
        <v>329.08</v>
      </c>
      <c r="CI7" s="37">
        <v>373.71</v>
      </c>
      <c r="CJ7" s="37">
        <v>291.01</v>
      </c>
      <c r="CK7" s="37">
        <v>292.45</v>
      </c>
      <c r="CL7" s="37">
        <v>296.38</v>
      </c>
      <c r="CM7" s="37">
        <v>45.71</v>
      </c>
      <c r="CN7" s="37">
        <v>38.1</v>
      </c>
      <c r="CO7" s="37">
        <v>37.14</v>
      </c>
      <c r="CP7" s="37">
        <v>36.19</v>
      </c>
      <c r="CQ7" s="37">
        <v>36.19</v>
      </c>
      <c r="CR7" s="37">
        <v>58.82</v>
      </c>
      <c r="CS7" s="37">
        <v>51.54</v>
      </c>
      <c r="CT7" s="37">
        <v>44.84</v>
      </c>
      <c r="CU7" s="37">
        <v>132.99</v>
      </c>
      <c r="CV7" s="37">
        <v>51.71</v>
      </c>
      <c r="CW7" s="37">
        <v>51.55</v>
      </c>
      <c r="CX7" s="37">
        <v>90.73</v>
      </c>
      <c r="CY7" s="37">
        <v>90.55</v>
      </c>
      <c r="CZ7" s="37">
        <v>91</v>
      </c>
      <c r="DA7" s="37">
        <v>91.09</v>
      </c>
      <c r="DB7" s="37">
        <v>91.71</v>
      </c>
      <c r="DC7" s="37">
        <v>71.760000000000005</v>
      </c>
      <c r="DD7" s="37">
        <v>71.599999999999994</v>
      </c>
      <c r="DE7" s="37">
        <v>67.86</v>
      </c>
      <c r="DF7" s="37">
        <v>82.94</v>
      </c>
      <c r="DG7" s="37">
        <v>82.91</v>
      </c>
      <c r="DH7" s="37">
        <v>80.14</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2019-02-07T01:50:13Z</cp:lastPrinted>
  <dcterms:created xsi:type="dcterms:W3CDTF">2018-12-03T09:44:29Z</dcterms:created>
  <dcterms:modified xsi:type="dcterms:W3CDTF">2019-03-03T23:42:55Z</dcterms:modified>
  <cp:category/>
</cp:coreProperties>
</file>