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BHG026084\Desktop\20190304084003\"/>
    </mc:Choice>
  </mc:AlternateContent>
  <xr:revisionPtr revIDLastSave="0" documentId="13_ncr:1_{3904D3B1-34D9-4EF6-A976-11EA2978AF4F}" xr6:coauthVersionLast="36" xr6:coauthVersionMax="36" xr10:uidLastSave="{00000000-0000-0000-0000-000000000000}"/>
  <workbookProtection workbookAlgorithmName="SHA-512" workbookHashValue="iDn+cMaUtkcd+unS6YxPLjH446mpF+isFjQ6G+kKA+YTcby1yBn7A/oiBr50JlWWPxkGxAo75+LB6Abk84Lyxw==" workbookSaltValue="Y7XxGmEEy8DZym+NJP0jh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E86" i="4"/>
  <c r="AT10" i="4"/>
  <c r="AL10" i="4"/>
  <c r="P10" i="4"/>
  <c r="I10" i="4"/>
  <c r="B10" i="4"/>
  <c r="AT8"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<sst xmlns="http://schemas.openxmlformats.org/spreadsheetml/2006/main" count="240" uniqueCount="125">
  <si>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</si>
  <si>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</si>
  <si>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</si>
  <si>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</si>
  <si>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</si>
  <si>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</si>
  <si>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</si>
  <si>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</si>
  <si>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</si>
  <si>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</si>
  <si>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</si>
  <si>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</si>
  <si>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</si>
  <si>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</si>
  <si>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</si>
  <si>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</si>
  <si>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</si>
  <si>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</si>
  <si>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</si>
  <si>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</si>
  <si>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</si>
  <si>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</si>
  <si>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</si>
  <si>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</si>
  <si>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</si>
  <si>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</si>
  <si>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</si>
  <si>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</si>
  <si>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</si>
  <si>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</si>
  <si>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</si>
  <si>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</si>
  <si>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</si>
  <si>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</si>
  <si>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</si>
  <si>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</si>
  <si>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</si>
  <si>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</si>
  <si>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</si>
  <si>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</si>
  <si>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</si>
  <si>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</si>
  <si>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</si>
  <si>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</si>
  <si>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</si>
  <si>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</si>
  <si>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</si>
  <si>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</si>
  <si>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</si>
  <si>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</si>
  <si>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</si>
  <si>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</si>
  <si>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</si>
  <si>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</si>
  <si>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</si>
  <si>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</si>
  <si>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</si>
  <si>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</si>
  <si>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</si>
  <si>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</si>
  <si>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</si>
  <si>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</si>
  <si>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</si>
  <si>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</si>
  <si>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</si>
  <si>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</si>
  <si>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</si>
  <si>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</si>
  <si>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</si>
  <si>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</si>
  <si>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</si>
  <si>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</si>
  <si>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</si>
  <si>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</si>
  <si>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</si>
  <si>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</si>
  <si>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</si>
  <si>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</si>
  <si>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</si>
  <si>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</si>
  <si>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</si>
  <si>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</si>
  <si>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</si>
  <si>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</si>
  <si>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</si>
  <si>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</si>
  <si>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</si>
  <si>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</si>
  <si>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</si>
  <si>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</si>
  <si>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</si>
  <si>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</si>
  <si>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</si>
  <si>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</si>
  <si>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</si>
  <si>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</si>
  <si>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</si>
  <si>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</si>
  <si>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</si>
  <si>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</si>
  <si>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</si>
  <si>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</si>
  <si>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</si>
  <si>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</si>
  <si>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</si>
  <si>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</si>
  <si>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</si>
  <si>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</si>
  <si>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</si>
  <si>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</si>
  <si>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法非適用</t>
  </si>
  <si>
    <t>下水道事業</t>
  </si>
  <si>
    <t>漁業集落排水</t>
  </si>
  <si>
    <t>H1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</si>
  <si>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</si>
  <si>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</si>
  <si>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</si>
  <si>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</si>
  <si>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</si>
  <si>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</si>
  <si>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</si>
  <si>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</si>
  <si>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から30年を経過している処理施設については、過去に大規模な更新改良を行っている。供用開始からある程度経過した処理施設については、計画的な分解整備等により延命化を図っているところである。
　管渠については、更新改良を行っていないが必要に応じて調査を行っていく予定である。
　今後はストックマネジメント方式による計画的・効率的な維持管理と改築を図ることが必要となっている。</t>
    <rPh sb="141" eb="143">
      <t>コンゴ</t>
    </rPh>
    <rPh sb="154" eb="156">
      <t>ホウシキ</t>
    </rPh>
    <rPh sb="159" eb="162">
      <t>ケイカクテキ</t>
    </rPh>
    <rPh sb="163" eb="166">
      <t>コウリツテキ</t>
    </rPh>
    <rPh sb="167" eb="169">
      <t>イジ</t>
    </rPh>
    <rPh sb="169" eb="171">
      <t>カンリ</t>
    </rPh>
    <rPh sb="172" eb="174">
      <t>カイチク</t>
    </rPh>
    <rPh sb="175" eb="176">
      <t>ハカ</t>
    </rPh>
    <rPh sb="180" eb="182">
      <t>ヒツヨウ</t>
    </rPh>
    <phoneticPr fontId="4"/>
  </si>
  <si>
    <t>　萩市の漁業集落排水事業は、県内でも比較的古い昭和59年に供用開始、その後8処理区を順次供用開始している。
　供用開始した8処理区のうち1処理区が現在も整備中である。なお、平成25年に特定環境保全公共下水道と隣接している1処理区を統合している。
　地方公営企業法適用前年に打ち切り決算を行ったため、未収金及び未払金が生じることとなったが汚水処理原価以外の指標は大きな数値の変動は生じなかった。
　企業債残高対事業規模比率については、平成28年度から算定基準の変更により一般会計が負担する企業債が増加したことから数値は無い。
　施設利用率及び水洗化率については、平成27年度に新規の供用開始を行った処理区があったため一時的に数値が低くなったが、その後は大きな変動はない。また、本事業は人口密集地に比べ人口減少率が大きいことから大幅な増加は見込まれない。
　</t>
    <rPh sb="14" eb="16">
      <t>ケンナイ</t>
    </rPh>
    <rPh sb="18" eb="21">
      <t>ヒカクテキ</t>
    </rPh>
    <rPh sb="21" eb="22">
      <t>フル</t>
    </rPh>
    <rPh sb="124" eb="126">
      <t>チホウ</t>
    </rPh>
    <rPh sb="126" eb="128">
      <t>コウエイ</t>
    </rPh>
    <rPh sb="128" eb="130">
      <t>キギョウ</t>
    </rPh>
    <rPh sb="130" eb="131">
      <t>ホウ</t>
    </rPh>
    <rPh sb="131" eb="133">
      <t>テキヨウ</t>
    </rPh>
    <rPh sb="133" eb="135">
      <t>ゼンネン</t>
    </rPh>
    <rPh sb="136" eb="137">
      <t>ウ</t>
    </rPh>
    <rPh sb="138" eb="139">
      <t>キ</t>
    </rPh>
    <rPh sb="140" eb="142">
      <t>ケッサン</t>
    </rPh>
    <rPh sb="143" eb="144">
      <t>オコナ</t>
    </rPh>
    <rPh sb="149" eb="152">
      <t>ミシュウキン</t>
    </rPh>
    <rPh sb="152" eb="153">
      <t>オヨ</t>
    </rPh>
    <rPh sb="154" eb="156">
      <t>ミバライ</t>
    </rPh>
    <rPh sb="156" eb="157">
      <t>キン</t>
    </rPh>
    <rPh sb="158" eb="159">
      <t>ショウ</t>
    </rPh>
    <rPh sb="168" eb="170">
      <t>オスイ</t>
    </rPh>
    <rPh sb="170" eb="172">
      <t>ショリ</t>
    </rPh>
    <rPh sb="172" eb="174">
      <t>ゲンカ</t>
    </rPh>
    <rPh sb="174" eb="176">
      <t>イガイ</t>
    </rPh>
    <rPh sb="177" eb="179">
      <t>シヒョウ</t>
    </rPh>
    <rPh sb="180" eb="181">
      <t>オオ</t>
    </rPh>
    <rPh sb="183" eb="185">
      <t>スウチ</t>
    </rPh>
    <rPh sb="186" eb="188">
      <t>ヘンドウ</t>
    </rPh>
    <rPh sb="189" eb="190">
      <t>ショウ</t>
    </rPh>
    <rPh sb="198" eb="200">
      <t>キギョウ</t>
    </rPh>
    <rPh sb="200" eb="201">
      <t>サイ</t>
    </rPh>
    <rPh sb="201" eb="203">
      <t>ザンダカ</t>
    </rPh>
    <rPh sb="203" eb="204">
      <t>タイ</t>
    </rPh>
    <rPh sb="204" eb="206">
      <t>ジギョウ</t>
    </rPh>
    <rPh sb="206" eb="208">
      <t>キボ</t>
    </rPh>
    <rPh sb="208" eb="210">
      <t>ヒリツ</t>
    </rPh>
    <rPh sb="216" eb="218">
      <t>ヘイセイ</t>
    </rPh>
    <rPh sb="220" eb="222">
      <t>ネンド</t>
    </rPh>
    <rPh sb="224" eb="226">
      <t>サンテイ</t>
    </rPh>
    <rPh sb="226" eb="228">
      <t>キジュン</t>
    </rPh>
    <rPh sb="229" eb="231">
      <t>ヘンコウ</t>
    </rPh>
    <rPh sb="234" eb="236">
      <t>イッパン</t>
    </rPh>
    <rPh sb="236" eb="238">
      <t>カイケイ</t>
    </rPh>
    <rPh sb="239" eb="241">
      <t>フタン</t>
    </rPh>
    <rPh sb="243" eb="245">
      <t>キギョウ</t>
    </rPh>
    <rPh sb="245" eb="246">
      <t>サイ</t>
    </rPh>
    <rPh sb="247" eb="249">
      <t>ゾウカ</t>
    </rPh>
    <rPh sb="255" eb="257">
      <t>スウチ</t>
    </rPh>
    <rPh sb="258" eb="259">
      <t>ナ</t>
    </rPh>
    <rPh sb="263" eb="265">
      <t>シセツ</t>
    </rPh>
    <rPh sb="265" eb="268">
      <t>リヨウリツ</t>
    </rPh>
    <rPh sb="268" eb="269">
      <t>オヨ</t>
    </rPh>
    <rPh sb="270" eb="273">
      <t>スイセンカ</t>
    </rPh>
    <rPh sb="273" eb="274">
      <t>リツ</t>
    </rPh>
    <rPh sb="280" eb="282">
      <t>ヘイセイ</t>
    </rPh>
    <rPh sb="284" eb="286">
      <t>ネンド</t>
    </rPh>
    <rPh sb="287" eb="289">
      <t>シンキ</t>
    </rPh>
    <rPh sb="290" eb="292">
      <t>キョウヨウ</t>
    </rPh>
    <rPh sb="292" eb="294">
      <t>カイシ</t>
    </rPh>
    <rPh sb="295" eb="296">
      <t>オコナ</t>
    </rPh>
    <rPh sb="298" eb="300">
      <t>ショリ</t>
    </rPh>
    <rPh sb="300" eb="301">
      <t>ク</t>
    </rPh>
    <rPh sb="307" eb="310">
      <t>イチジテキ</t>
    </rPh>
    <rPh sb="311" eb="313">
      <t>スウチ</t>
    </rPh>
    <rPh sb="314" eb="315">
      <t>ヒク</t>
    </rPh>
    <rPh sb="323" eb="324">
      <t>ゴ</t>
    </rPh>
    <rPh sb="325" eb="326">
      <t>オオ</t>
    </rPh>
    <rPh sb="328" eb="330">
      <t>ヘンドウ</t>
    </rPh>
    <rPh sb="337" eb="338">
      <t>ホン</t>
    </rPh>
    <rPh sb="338" eb="340">
      <t>ジギョウ</t>
    </rPh>
    <rPh sb="341" eb="343">
      <t>ジンコウ</t>
    </rPh>
    <rPh sb="343" eb="346">
      <t>ミッシュウチ</t>
    </rPh>
    <rPh sb="347" eb="348">
      <t>クラ</t>
    </rPh>
    <rPh sb="349" eb="351">
      <t>ジンコウ</t>
    </rPh>
    <rPh sb="351" eb="353">
      <t>ゲンショウ</t>
    </rPh>
    <rPh sb="353" eb="354">
      <t>リツ</t>
    </rPh>
    <rPh sb="355" eb="356">
      <t>オオ</t>
    </rPh>
    <rPh sb="362" eb="364">
      <t>オオハバ</t>
    </rPh>
    <rPh sb="365" eb="367">
      <t>ゾウカ</t>
    </rPh>
    <rPh sb="368" eb="370">
      <t>ミコ</t>
    </rPh>
    <phoneticPr fontId="4"/>
  </si>
  <si>
    <t>　地方公営企業法適用前年ということで打ち切り決算となっているため数値に多少の影響が出ている。
　汚水処理原価は平均値より低く維持管理費は削減できているとみられるが、人口減少などによる使用料収入の減少により経費回収率の大幅な改善は見込めない。
　平成26年に下水道及び集落排水等の使用料を統一し、平成30年度からは地方公営企業法の適用に併せて事業別にあった特別会計を公営企業会計として一本化することから、萩市全体で一つの下水道事業として持続可能な事業運営に取り組んでいくところである。</t>
    <rPh sb="1" eb="3">
      <t>チホウ</t>
    </rPh>
    <rPh sb="3" eb="5">
      <t>コウエイ</t>
    </rPh>
    <rPh sb="5" eb="7">
      <t>キギョウ</t>
    </rPh>
    <rPh sb="7" eb="8">
      <t>ホウ</t>
    </rPh>
    <rPh sb="8" eb="10">
      <t>テキヨウ</t>
    </rPh>
    <rPh sb="10" eb="12">
      <t>ゼンネン</t>
    </rPh>
    <rPh sb="18" eb="19">
      <t>ウ</t>
    </rPh>
    <rPh sb="20" eb="21">
      <t>キ</t>
    </rPh>
    <rPh sb="22" eb="24">
      <t>ケッサン</t>
    </rPh>
    <rPh sb="32" eb="34">
      <t>スウチ</t>
    </rPh>
    <rPh sb="35" eb="37">
      <t>タショウ</t>
    </rPh>
    <rPh sb="38" eb="40">
      <t>エイキョウ</t>
    </rPh>
    <rPh sb="41" eb="42">
      <t>デ</t>
    </rPh>
    <rPh sb="48" eb="50">
      <t>オスイ</t>
    </rPh>
    <rPh sb="50" eb="52">
      <t>ショリ</t>
    </rPh>
    <rPh sb="52" eb="54">
      <t>ゲンカ</t>
    </rPh>
    <rPh sb="55" eb="58">
      <t>ヘイキンチ</t>
    </rPh>
    <rPh sb="60" eb="61">
      <t>ヒク</t>
    </rPh>
    <rPh sb="62" eb="64">
      <t>イジ</t>
    </rPh>
    <rPh sb="64" eb="67">
      <t>カンリヒ</t>
    </rPh>
    <rPh sb="68" eb="70">
      <t>サクゲン</t>
    </rPh>
    <rPh sb="82" eb="84">
      <t>ジンコウ</t>
    </rPh>
    <rPh sb="84" eb="86">
      <t>ゲンショウ</t>
    </rPh>
    <rPh sb="91" eb="94">
      <t>シヨウリョウ</t>
    </rPh>
    <rPh sb="94" eb="96">
      <t>シュウニュウ</t>
    </rPh>
    <rPh sb="97" eb="99">
      <t>ゲンショウ</t>
    </rPh>
    <rPh sb="102" eb="104">
      <t>ケイヒ</t>
    </rPh>
    <rPh sb="104" eb="106">
      <t>カイシュウ</t>
    </rPh>
    <rPh sb="106" eb="107">
      <t>リツ</t>
    </rPh>
    <rPh sb="108" eb="110">
      <t>オオハバ</t>
    </rPh>
    <rPh sb="111" eb="113">
      <t>カイゼン</t>
    </rPh>
    <rPh sb="114" eb="116">
      <t>ミコ</t>
    </rPh>
    <rPh sb="131" eb="132">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</si>
</sst>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B5-435E-A106-7B374BEC1C5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0.14000000000000001</c:v>
                </c:pt>
                <c:pt idx="1">
                  <c:v>0</c:v>
                </c:pt>
                <c:pt idx="2">
                  <c:v>0</c:v>
                </c:pt>
                <c:pt idx="3" formatCode="#,##0.00;&quot;△&quot;#,##0.00;&quot;-&quot;">
                  <c:v>0.12</c:v>
                </c:pt>
                <c:pt idx="4">
                  <c:v>0</c:v>
                </c:pt>
              </c:numCache>
            </c:numRef>
          </c:val>
          <c:smooth val="0"/>
          <c:extLst>
            <c:ext xmlns:c16="http://schemas.microsoft.com/office/drawing/2014/chart" uri="{C3380CC4-5D6E-409C-BE32-E72D297353CC}">
              <c16:uniqueId val="{00000001-A0B5-435E-A106-7B374BEC1C5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38.770000000000003</c:v>
                </c:pt>
                <c:pt idx="1">
                  <c:v>35.32</c:v>
                </c:pt>
                <c:pt idx="2">
                  <c:v>30.85</c:v>
                </c:pt>
                <c:pt idx="3">
                  <c:v>31.63</c:v>
                </c:pt>
                <c:pt idx="4">
                  <c:v>32.25</c:v>
                </c:pt>
              </c:numCache>
            </c:numRef>
          </c:val>
          <c:extLst>
            <c:ext xmlns:c16="http://schemas.microsoft.com/office/drawing/2014/chart" uri="{C3380CC4-5D6E-409C-BE32-E72D297353CC}">
              <c16:uniqueId val="{00000000-9C13-4C06-8AA3-103E0C4E4BE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39.42</c:v>
                </c:pt>
                <c:pt idx="1">
                  <c:v>38.36</c:v>
                </c:pt>
                <c:pt idx="2">
                  <c:v>37.51</c:v>
                </c:pt>
                <c:pt idx="3">
                  <c:v>39.9</c:v>
                </c:pt>
                <c:pt idx="4">
                  <c:v>39.799999999999997</c:v>
                </c:pt>
              </c:numCache>
            </c:numRef>
          </c:val>
          <c:smooth val="0"/>
          <c:extLst>
            <c:ext xmlns:c16="http://schemas.microsoft.com/office/drawing/2014/chart" uri="{C3380CC4-5D6E-409C-BE32-E72D297353CC}">
              <c16:uniqueId val="{00000001-9C13-4C06-8AA3-103E0C4E4BE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88.04</c:v>
                </c:pt>
                <c:pt idx="1">
                  <c:v>88.33</c:v>
                </c:pt>
                <c:pt idx="2">
                  <c:v>79.36</c:v>
                </c:pt>
                <c:pt idx="3">
                  <c:v>84.64</c:v>
                </c:pt>
                <c:pt idx="4">
                  <c:v>84.48</c:v>
                </c:pt>
              </c:numCache>
            </c:numRef>
          </c:val>
          <c:extLst>
            <c:ext xmlns:c16="http://schemas.microsoft.com/office/drawing/2014/chart" uri="{C3380CC4-5D6E-409C-BE32-E72D297353CC}">
              <c16:uniqueId val="{00000000-BC63-4424-AB55-E11DF4D545D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82.97</c:v>
                </c:pt>
                <c:pt idx="1">
                  <c:v>81.819999999999993</c:v>
                </c:pt>
                <c:pt idx="2">
                  <c:v>81.63</c:v>
                </c:pt>
                <c:pt idx="3">
                  <c:v>85.72</c:v>
                </c:pt>
                <c:pt idx="4">
                  <c:v>85.32</c:v>
                </c:pt>
              </c:numCache>
            </c:numRef>
          </c:val>
          <c:smooth val="0"/>
          <c:extLst>
            <c:ext xmlns:c16="http://schemas.microsoft.com/office/drawing/2014/chart" uri="{C3380CC4-5D6E-409C-BE32-E72D297353CC}">
              <c16:uniqueId val="{00000001-BC63-4424-AB55-E11DF4D545D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88.68</c:v>
                </c:pt>
                <c:pt idx="1">
                  <c:v>89.24</c:v>
                </c:pt>
                <c:pt idx="2">
                  <c:v>87.37</c:v>
                </c:pt>
                <c:pt idx="3">
                  <c:v>100</c:v>
                </c:pt>
                <c:pt idx="4">
                  <c:v>98.62</c:v>
                </c:pt>
              </c:numCache>
            </c:numRef>
          </c:val>
          <c:extLst>
            <c:ext xmlns:c16="http://schemas.microsoft.com/office/drawing/2014/chart" uri="{C3380CC4-5D6E-409C-BE32-E72D297353CC}">
              <c16:uniqueId val="{00000000-9F92-49B7-ABCA-D7942063422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92-49B7-ABCA-D7942063422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BA-4EDC-8456-C8DFEC7A9AB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BA-4EDC-8456-C8DFEC7A9AB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82-4C80-BA87-67C1208F447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82-4C80-BA87-67C1208F447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B7-4751-A293-6709A4F34D1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B7-4751-A293-6709A4F34D1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7D-4B21-B5E8-534EDD7FDB1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7D-4B21-B5E8-534EDD7FDB1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692.41</c:v>
                </c:pt>
                <c:pt idx="1">
                  <c:v>700.25</c:v>
                </c:pt>
                <c:pt idx="2">
                  <c:v>728.42</c:v>
                </c:pt>
                <c:pt idx="3" formatCode="#,##0.00;&quot;△&quot;#,##0.00">
                  <c:v>0</c:v>
                </c:pt>
                <c:pt idx="4" formatCode="#,##0.00;&quot;△&quot;#,##0.00">
                  <c:v>0</c:v>
                </c:pt>
              </c:numCache>
            </c:numRef>
          </c:val>
          <c:extLst>
            <c:ext xmlns:c16="http://schemas.microsoft.com/office/drawing/2014/chart" uri="{C3380CC4-5D6E-409C-BE32-E72D297353CC}">
              <c16:uniqueId val="{00000000-8EDC-422A-97DE-A9FED59B523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817.63</c:v>
                </c:pt>
                <c:pt idx="1">
                  <c:v>392.45</c:v>
                </c:pt>
                <c:pt idx="2">
                  <c:v>310.04000000000002</c:v>
                </c:pt>
                <c:pt idx="3">
                  <c:v>238.95</c:v>
                </c:pt>
                <c:pt idx="4">
                  <c:v>169.47</c:v>
                </c:pt>
              </c:numCache>
            </c:numRef>
          </c:val>
          <c:smooth val="0"/>
          <c:extLst>
            <c:ext xmlns:c16="http://schemas.microsoft.com/office/drawing/2014/chart" uri="{C3380CC4-5D6E-409C-BE32-E72D297353CC}">
              <c16:uniqueId val="{00000001-8EDC-422A-97DE-A9FED59B523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44.64</c:v>
                </c:pt>
                <c:pt idx="1">
                  <c:v>45.66</c:v>
                </c:pt>
                <c:pt idx="2">
                  <c:v>47.72</c:v>
                </c:pt>
                <c:pt idx="3">
                  <c:v>58.16</c:v>
                </c:pt>
                <c:pt idx="4">
                  <c:v>60.38</c:v>
                </c:pt>
              </c:numCache>
            </c:numRef>
          </c:val>
          <c:extLst>
            <c:ext xmlns:c16="http://schemas.microsoft.com/office/drawing/2014/chart" uri="{C3380CC4-5D6E-409C-BE32-E72D297353CC}">
              <c16:uniqueId val="{00000000-3D5E-4BD0-BEA3-97E6F909601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46.31</c:v>
                </c:pt>
                <c:pt idx="1">
                  <c:v>49.68</c:v>
                </c:pt>
                <c:pt idx="2">
                  <c:v>45.36</c:v>
                </c:pt>
                <c:pt idx="3">
                  <c:v>53.57</c:v>
                </c:pt>
                <c:pt idx="4">
                  <c:v>53.03</c:v>
                </c:pt>
              </c:numCache>
            </c:numRef>
          </c:val>
          <c:smooth val="0"/>
          <c:extLst>
            <c:ext xmlns:c16="http://schemas.microsoft.com/office/drawing/2014/chart" uri="{C3380CC4-5D6E-409C-BE32-E72D297353CC}">
              <c16:uniqueId val="{00000001-3D5E-4BD0-BEA3-97E6F909601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356.64</c:v>
                </c:pt>
                <c:pt idx="1">
                  <c:v>363.36</c:v>
                </c:pt>
                <c:pt idx="2">
                  <c:v>348.5</c:v>
                </c:pt>
                <c:pt idx="3">
                  <c:v>286.89999999999998</c:v>
                </c:pt>
                <c:pt idx="4">
                  <c:v>233.48</c:v>
                </c:pt>
              </c:numCache>
            </c:numRef>
          </c:val>
          <c:extLst>
            <c:ext xmlns:c16="http://schemas.microsoft.com/office/drawing/2014/chart" uri="{C3380CC4-5D6E-409C-BE32-E72D297353CC}">
              <c16:uniqueId val="{00000000-F224-428B-B08C-8C5041E0CBB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349.08</c:v>
                </c:pt>
                <c:pt idx="1">
                  <c:v>347.95</c:v>
                </c:pt>
                <c:pt idx="2">
                  <c:v>384.28</c:v>
                </c:pt>
                <c:pt idx="3">
                  <c:v>310.41000000000003</c:v>
                </c:pt>
                <c:pt idx="4">
                  <c:v>301.77</c:v>
                </c:pt>
              </c:numCache>
            </c:numRef>
          </c:val>
          <c:smooth val="0"/>
          <c:extLst>
            <c:ext xmlns:c16="http://schemas.microsoft.com/office/drawing/2014/chart" uri="{C3380CC4-5D6E-409C-BE32-E72D297353CC}">
              <c16:uniqueId val="{00000001-F224-428B-B08C-8C5041E0CBB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山口県　萩市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4" t="s">
        <v>9</v>
      </c>
      <c r="BM7" s="5"/>
      <c r="BN7" s="5"/>
      <c r="BO7" s="5"/>
      <c r="BP7" s="5"/>
      <c r="BQ7" s="5"/>
      <c r="BR7" s="5"/>
      <c r="BS7" s="5"/>
      <c r="BT7" s="5"/>
      <c r="BU7" s="5"/>
      <c r="BV7" s="5"/>
      <c r="BW7" s="5"/>
      <c r="BX7" s="5"/>
      <c r="BY7" s="6"/>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H1</v>
      </c>
      <c r="X8" s="65"/>
      <c r="Y8" s="65"/>
      <c r="Z8" s="65"/>
      <c r="AA8" s="65"/>
      <c r="AB8" s="65"/>
      <c r="AC8" s="65"/>
      <c r="AD8" s="66" t="str">
        <f>データ!$M$6</f>
        <v>非設置</v>
      </c>
      <c r="AE8" s="66"/>
      <c r="AF8" s="66"/>
      <c r="AG8" s="66"/>
      <c r="AH8" s="66"/>
      <c r="AI8" s="66"/>
      <c r="AJ8" s="66"/>
      <c r="AK8" s="3"/>
      <c r="AL8" s="60">
        <f>データ!S6</f>
        <v>48722</v>
      </c>
      <c r="AM8" s="60"/>
      <c r="AN8" s="60"/>
      <c r="AO8" s="60"/>
      <c r="AP8" s="60"/>
      <c r="AQ8" s="60"/>
      <c r="AR8" s="60"/>
      <c r="AS8" s="60"/>
      <c r="AT8" s="59">
        <f>データ!T6</f>
        <v>698.31</v>
      </c>
      <c r="AU8" s="59"/>
      <c r="AV8" s="59"/>
      <c r="AW8" s="59"/>
      <c r="AX8" s="59"/>
      <c r="AY8" s="59"/>
      <c r="AZ8" s="59"/>
      <c r="BA8" s="59"/>
      <c r="BB8" s="59">
        <f>データ!U6</f>
        <v>69.77</v>
      </c>
      <c r="BC8" s="59"/>
      <c r="BD8" s="59"/>
      <c r="BE8" s="59"/>
      <c r="BF8" s="59"/>
      <c r="BG8" s="59"/>
      <c r="BH8" s="59"/>
      <c r="BI8" s="59"/>
      <c r="BJ8" s="3"/>
      <c r="BK8" s="3"/>
      <c r="BL8" s="63" t="s">
        <v>10</v>
      </c>
      <c r="BM8" s="64"/>
      <c r="BN8" s="7" t="s">
        <v>11</v>
      </c>
      <c r="BO8" s="8"/>
      <c r="BP8" s="8"/>
      <c r="BQ8" s="8"/>
      <c r="BR8" s="8"/>
      <c r="BS8" s="8"/>
      <c r="BT8" s="8"/>
      <c r="BU8" s="8"/>
      <c r="BV8" s="8"/>
      <c r="BW8" s="8"/>
      <c r="BX8" s="8"/>
      <c r="BY8" s="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10" t="s">
        <v>21</v>
      </c>
      <c r="BO9" s="11"/>
      <c r="BP9" s="11"/>
      <c r="BQ9" s="11"/>
      <c r="BR9" s="11"/>
      <c r="BS9" s="11"/>
      <c r="BT9" s="11"/>
      <c r="BU9" s="11"/>
      <c r="BV9" s="11"/>
      <c r="BW9" s="11"/>
      <c r="BX9" s="11"/>
      <c r="BY9" s="12"/>
    </row>
    <row r="10" spans="1:78" ht="18.75" customHeight="1" x14ac:dyDescent="0.15">
      <c r="A10" s="2"/>
      <c r="B10" s="59" t="str">
        <f>データ!N6</f>
        <v>-</v>
      </c>
      <c r="C10" s="59"/>
      <c r="D10" s="59"/>
      <c r="E10" s="59"/>
      <c r="F10" s="59"/>
      <c r="G10" s="59"/>
      <c r="H10" s="59"/>
      <c r="I10" s="59" t="str">
        <f>データ!O6</f>
        <v>該当数値なし</v>
      </c>
      <c r="J10" s="59"/>
      <c r="K10" s="59"/>
      <c r="L10" s="59"/>
      <c r="M10" s="59"/>
      <c r="N10" s="59"/>
      <c r="O10" s="59"/>
      <c r="P10" s="59">
        <f>データ!P6</f>
        <v>10.62</v>
      </c>
      <c r="Q10" s="59"/>
      <c r="R10" s="59"/>
      <c r="S10" s="59"/>
      <c r="T10" s="59"/>
      <c r="U10" s="59"/>
      <c r="V10" s="59"/>
      <c r="W10" s="59">
        <f>データ!Q6</f>
        <v>96.76</v>
      </c>
      <c r="X10" s="59"/>
      <c r="Y10" s="59"/>
      <c r="Z10" s="59"/>
      <c r="AA10" s="59"/>
      <c r="AB10" s="59"/>
      <c r="AC10" s="59"/>
      <c r="AD10" s="60">
        <f>データ!R6</f>
        <v>2916</v>
      </c>
      <c r="AE10" s="60"/>
      <c r="AF10" s="60"/>
      <c r="AG10" s="60"/>
      <c r="AH10" s="60"/>
      <c r="AI10" s="60"/>
      <c r="AJ10" s="60"/>
      <c r="AK10" s="2"/>
      <c r="AL10" s="60">
        <f>データ!V6</f>
        <v>5123</v>
      </c>
      <c r="AM10" s="60"/>
      <c r="AN10" s="60"/>
      <c r="AO10" s="60"/>
      <c r="AP10" s="60"/>
      <c r="AQ10" s="60"/>
      <c r="AR10" s="60"/>
      <c r="AS10" s="60"/>
      <c r="AT10" s="59">
        <f>データ!W6</f>
        <v>1.67</v>
      </c>
      <c r="AU10" s="59"/>
      <c r="AV10" s="59"/>
      <c r="AW10" s="59"/>
      <c r="AX10" s="59"/>
      <c r="AY10" s="59"/>
      <c r="AZ10" s="59"/>
      <c r="BA10" s="59"/>
      <c r="BB10" s="59">
        <f>データ!X6</f>
        <v>3067.66</v>
      </c>
      <c r="BC10" s="59"/>
      <c r="BD10" s="59"/>
      <c r="BE10" s="59"/>
      <c r="BF10" s="59"/>
      <c r="BG10" s="59"/>
      <c r="BH10" s="59"/>
      <c r="BI10" s="59"/>
      <c r="BJ10" s="2"/>
      <c r="BK10" s="2"/>
      <c r="BL10" s="61" t="s">
        <v>22</v>
      </c>
      <c r="BM10" s="62"/>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24</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25</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41" t="s">
        <v>26</v>
      </c>
      <c r="BM14" s="42"/>
      <c r="BN14" s="42"/>
      <c r="BO14" s="42"/>
      <c r="BP14" s="42"/>
      <c r="BQ14" s="42"/>
      <c r="BR14" s="42"/>
      <c r="BS14" s="42"/>
      <c r="BT14" s="42"/>
      <c r="BU14" s="42"/>
      <c r="BV14" s="42"/>
      <c r="BW14" s="42"/>
      <c r="BX14" s="42"/>
      <c r="BY14" s="42"/>
      <c r="BZ14" s="4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123</v>
      </c>
      <c r="BM16" s="78"/>
      <c r="BN16" s="78"/>
      <c r="BO16" s="78"/>
      <c r="BP16" s="78"/>
      <c r="BQ16" s="78"/>
      <c r="BR16" s="78"/>
      <c r="BS16" s="78"/>
      <c r="BT16" s="78"/>
      <c r="BU16" s="78"/>
      <c r="BV16" s="78"/>
      <c r="BW16" s="78"/>
      <c r="BX16" s="78"/>
      <c r="BY16" s="78"/>
      <c r="BZ16" s="7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x14ac:dyDescent="0.15">
      <c r="A34" s="2"/>
      <c r="B34" s="16"/>
      <c r="C34" s="47" t="s">
        <v>27</v>
      </c>
      <c r="D34" s="47"/>
      <c r="E34" s="47"/>
      <c r="F34" s="47"/>
      <c r="G34" s="47"/>
      <c r="H34" s="47"/>
      <c r="I34" s="47"/>
      <c r="J34" s="47"/>
      <c r="K34" s="47"/>
      <c r="L34" s="47"/>
      <c r="M34" s="47"/>
      <c r="N34" s="47"/>
      <c r="O34" s="47"/>
      <c r="P34" s="47"/>
      <c r="Q34" s="19"/>
      <c r="R34" s="47" t="s">
        <v>28</v>
      </c>
      <c r="S34" s="47"/>
      <c r="T34" s="47"/>
      <c r="U34" s="47"/>
      <c r="V34" s="47"/>
      <c r="W34" s="47"/>
      <c r="X34" s="47"/>
      <c r="Y34" s="47"/>
      <c r="Z34" s="47"/>
      <c r="AA34" s="47"/>
      <c r="AB34" s="47"/>
      <c r="AC34" s="47"/>
      <c r="AD34" s="47"/>
      <c r="AE34" s="47"/>
      <c r="AF34" s="19"/>
      <c r="AG34" s="47" t="s">
        <v>29</v>
      </c>
      <c r="AH34" s="47"/>
      <c r="AI34" s="47"/>
      <c r="AJ34" s="47"/>
      <c r="AK34" s="47"/>
      <c r="AL34" s="47"/>
      <c r="AM34" s="47"/>
      <c r="AN34" s="47"/>
      <c r="AO34" s="47"/>
      <c r="AP34" s="47"/>
      <c r="AQ34" s="47"/>
      <c r="AR34" s="47"/>
      <c r="AS34" s="47"/>
      <c r="AT34" s="47"/>
      <c r="AU34" s="19"/>
      <c r="AV34" s="47" t="s">
        <v>30</v>
      </c>
      <c r="AW34" s="47"/>
      <c r="AX34" s="47"/>
      <c r="AY34" s="47"/>
      <c r="AZ34" s="47"/>
      <c r="BA34" s="47"/>
      <c r="BB34" s="47"/>
      <c r="BC34" s="47"/>
      <c r="BD34" s="47"/>
      <c r="BE34" s="47"/>
      <c r="BF34" s="47"/>
      <c r="BG34" s="47"/>
      <c r="BH34" s="47"/>
      <c r="BI34" s="47"/>
      <c r="BJ34" s="18"/>
      <c r="BK34" s="2"/>
      <c r="BL34" s="77"/>
      <c r="BM34" s="78"/>
      <c r="BN34" s="78"/>
      <c r="BO34" s="78"/>
      <c r="BP34" s="78"/>
      <c r="BQ34" s="78"/>
      <c r="BR34" s="78"/>
      <c r="BS34" s="78"/>
      <c r="BT34" s="78"/>
      <c r="BU34" s="78"/>
      <c r="BV34" s="78"/>
      <c r="BW34" s="78"/>
      <c r="BX34" s="78"/>
      <c r="BY34" s="78"/>
      <c r="BZ34" s="79"/>
    </row>
    <row r="35" spans="1:78" ht="13.5" customHeight="1" x14ac:dyDescent="0.15">
      <c r="A35" s="2"/>
      <c r="B35" s="16"/>
      <c r="C35" s="47"/>
      <c r="D35" s="47"/>
      <c r="E35" s="47"/>
      <c r="F35" s="47"/>
      <c r="G35" s="47"/>
      <c r="H35" s="47"/>
      <c r="I35" s="47"/>
      <c r="J35" s="47"/>
      <c r="K35" s="47"/>
      <c r="L35" s="47"/>
      <c r="M35" s="47"/>
      <c r="N35" s="47"/>
      <c r="O35" s="47"/>
      <c r="P35" s="47"/>
      <c r="Q35" s="19"/>
      <c r="R35" s="47"/>
      <c r="S35" s="47"/>
      <c r="T35" s="47"/>
      <c r="U35" s="47"/>
      <c r="V35" s="47"/>
      <c r="W35" s="47"/>
      <c r="X35" s="47"/>
      <c r="Y35" s="47"/>
      <c r="Z35" s="47"/>
      <c r="AA35" s="47"/>
      <c r="AB35" s="47"/>
      <c r="AC35" s="47"/>
      <c r="AD35" s="47"/>
      <c r="AE35" s="47"/>
      <c r="AF35" s="19"/>
      <c r="AG35" s="47"/>
      <c r="AH35" s="47"/>
      <c r="AI35" s="47"/>
      <c r="AJ35" s="47"/>
      <c r="AK35" s="47"/>
      <c r="AL35" s="47"/>
      <c r="AM35" s="47"/>
      <c r="AN35" s="47"/>
      <c r="AO35" s="47"/>
      <c r="AP35" s="47"/>
      <c r="AQ35" s="47"/>
      <c r="AR35" s="47"/>
      <c r="AS35" s="47"/>
      <c r="AT35" s="47"/>
      <c r="AU35" s="19"/>
      <c r="AV35" s="47"/>
      <c r="AW35" s="47"/>
      <c r="AX35" s="47"/>
      <c r="AY35" s="47"/>
      <c r="AZ35" s="47"/>
      <c r="BA35" s="47"/>
      <c r="BB35" s="47"/>
      <c r="BC35" s="47"/>
      <c r="BD35" s="47"/>
      <c r="BE35" s="47"/>
      <c r="BF35" s="47"/>
      <c r="BG35" s="47"/>
      <c r="BH35" s="47"/>
      <c r="BI35" s="47"/>
      <c r="BJ35" s="18"/>
      <c r="BK35" s="2"/>
      <c r="BL35" s="77"/>
      <c r="BM35" s="78"/>
      <c r="BN35" s="78"/>
      <c r="BO35" s="78"/>
      <c r="BP35" s="78"/>
      <c r="BQ35" s="78"/>
      <c r="BR35" s="78"/>
      <c r="BS35" s="78"/>
      <c r="BT35" s="78"/>
      <c r="BU35" s="78"/>
      <c r="BV35" s="78"/>
      <c r="BW35" s="78"/>
      <c r="BX35" s="78"/>
      <c r="BY35" s="78"/>
      <c r="BZ35" s="7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3" t="s">
        <v>31</v>
      </c>
      <c r="BM45" s="84"/>
      <c r="BN45" s="84"/>
      <c r="BO45" s="84"/>
      <c r="BP45" s="84"/>
      <c r="BQ45" s="84"/>
      <c r="BR45" s="84"/>
      <c r="BS45" s="84"/>
      <c r="BT45" s="84"/>
      <c r="BU45" s="84"/>
      <c r="BV45" s="84"/>
      <c r="BW45" s="84"/>
      <c r="BX45" s="84"/>
      <c r="BY45" s="84"/>
      <c r="BZ45" s="8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6"/>
      <c r="BM46" s="87"/>
      <c r="BN46" s="87"/>
      <c r="BO46" s="87"/>
      <c r="BP46" s="87"/>
      <c r="BQ46" s="87"/>
      <c r="BR46" s="87"/>
      <c r="BS46" s="87"/>
      <c r="BT46" s="87"/>
      <c r="BU46" s="87"/>
      <c r="BV46" s="87"/>
      <c r="BW46" s="87"/>
      <c r="BX46" s="87"/>
      <c r="BY46" s="87"/>
      <c r="BZ46" s="8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7" t="s">
        <v>122</v>
      </c>
      <c r="BM47" s="78"/>
      <c r="BN47" s="78"/>
      <c r="BO47" s="78"/>
      <c r="BP47" s="78"/>
      <c r="BQ47" s="78"/>
      <c r="BR47" s="78"/>
      <c r="BS47" s="78"/>
      <c r="BT47" s="78"/>
      <c r="BU47" s="78"/>
      <c r="BV47" s="78"/>
      <c r="BW47" s="78"/>
      <c r="BX47" s="78"/>
      <c r="BY47" s="78"/>
      <c r="BZ47" s="7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7"/>
      <c r="BM48" s="78"/>
      <c r="BN48" s="78"/>
      <c r="BO48" s="78"/>
      <c r="BP48" s="78"/>
      <c r="BQ48" s="78"/>
      <c r="BR48" s="78"/>
      <c r="BS48" s="78"/>
      <c r="BT48" s="78"/>
      <c r="BU48" s="78"/>
      <c r="BV48" s="78"/>
      <c r="BW48" s="78"/>
      <c r="BX48" s="78"/>
      <c r="BY48" s="78"/>
      <c r="BZ48" s="7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7"/>
      <c r="BM49" s="78"/>
      <c r="BN49" s="78"/>
      <c r="BO49" s="78"/>
      <c r="BP49" s="78"/>
      <c r="BQ49" s="78"/>
      <c r="BR49" s="78"/>
      <c r="BS49" s="78"/>
      <c r="BT49" s="78"/>
      <c r="BU49" s="78"/>
      <c r="BV49" s="78"/>
      <c r="BW49" s="78"/>
      <c r="BX49" s="78"/>
      <c r="BY49" s="78"/>
      <c r="BZ49" s="7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7"/>
      <c r="BM50" s="78"/>
      <c r="BN50" s="78"/>
      <c r="BO50" s="78"/>
      <c r="BP50" s="78"/>
      <c r="BQ50" s="78"/>
      <c r="BR50" s="78"/>
      <c r="BS50" s="78"/>
      <c r="BT50" s="78"/>
      <c r="BU50" s="78"/>
      <c r="BV50" s="78"/>
      <c r="BW50" s="78"/>
      <c r="BX50" s="78"/>
      <c r="BY50" s="78"/>
      <c r="BZ50" s="7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7"/>
      <c r="BM51" s="78"/>
      <c r="BN51" s="78"/>
      <c r="BO51" s="78"/>
      <c r="BP51" s="78"/>
      <c r="BQ51" s="78"/>
      <c r="BR51" s="78"/>
      <c r="BS51" s="78"/>
      <c r="BT51" s="78"/>
      <c r="BU51" s="78"/>
      <c r="BV51" s="78"/>
      <c r="BW51" s="78"/>
      <c r="BX51" s="78"/>
      <c r="BY51" s="78"/>
      <c r="BZ51" s="7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7"/>
      <c r="BM52" s="78"/>
      <c r="BN52" s="78"/>
      <c r="BO52" s="78"/>
      <c r="BP52" s="78"/>
      <c r="BQ52" s="78"/>
      <c r="BR52" s="78"/>
      <c r="BS52" s="78"/>
      <c r="BT52" s="78"/>
      <c r="BU52" s="78"/>
      <c r="BV52" s="78"/>
      <c r="BW52" s="78"/>
      <c r="BX52" s="78"/>
      <c r="BY52" s="78"/>
      <c r="BZ52" s="7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7"/>
      <c r="BM53" s="78"/>
      <c r="BN53" s="78"/>
      <c r="BO53" s="78"/>
      <c r="BP53" s="78"/>
      <c r="BQ53" s="78"/>
      <c r="BR53" s="78"/>
      <c r="BS53" s="78"/>
      <c r="BT53" s="78"/>
      <c r="BU53" s="78"/>
      <c r="BV53" s="78"/>
      <c r="BW53" s="78"/>
      <c r="BX53" s="78"/>
      <c r="BY53" s="78"/>
      <c r="BZ53" s="7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7"/>
      <c r="BM54" s="78"/>
      <c r="BN54" s="78"/>
      <c r="BO54" s="78"/>
      <c r="BP54" s="78"/>
      <c r="BQ54" s="78"/>
      <c r="BR54" s="78"/>
      <c r="BS54" s="78"/>
      <c r="BT54" s="78"/>
      <c r="BU54" s="78"/>
      <c r="BV54" s="78"/>
      <c r="BW54" s="78"/>
      <c r="BX54" s="78"/>
      <c r="BY54" s="78"/>
      <c r="BZ54" s="7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7"/>
      <c r="BM55" s="78"/>
      <c r="BN55" s="78"/>
      <c r="BO55" s="78"/>
      <c r="BP55" s="78"/>
      <c r="BQ55" s="78"/>
      <c r="BR55" s="78"/>
      <c r="BS55" s="78"/>
      <c r="BT55" s="78"/>
      <c r="BU55" s="78"/>
      <c r="BV55" s="78"/>
      <c r="BW55" s="78"/>
      <c r="BX55" s="78"/>
      <c r="BY55" s="78"/>
      <c r="BZ55" s="79"/>
    </row>
    <row r="56" spans="1:78" ht="13.5" customHeight="1" x14ac:dyDescent="0.15">
      <c r="A56" s="2"/>
      <c r="B56" s="16"/>
      <c r="C56" s="47" t="s">
        <v>32</v>
      </c>
      <c r="D56" s="47"/>
      <c r="E56" s="47"/>
      <c r="F56" s="47"/>
      <c r="G56" s="47"/>
      <c r="H56" s="47"/>
      <c r="I56" s="47"/>
      <c r="J56" s="47"/>
      <c r="K56" s="47"/>
      <c r="L56" s="47"/>
      <c r="M56" s="47"/>
      <c r="N56" s="47"/>
      <c r="O56" s="47"/>
      <c r="P56" s="47"/>
      <c r="Q56" s="19"/>
      <c r="R56" s="47" t="s">
        <v>33</v>
      </c>
      <c r="S56" s="47"/>
      <c r="T56" s="47"/>
      <c r="U56" s="47"/>
      <c r="V56" s="47"/>
      <c r="W56" s="47"/>
      <c r="X56" s="47"/>
      <c r="Y56" s="47"/>
      <c r="Z56" s="47"/>
      <c r="AA56" s="47"/>
      <c r="AB56" s="47"/>
      <c r="AC56" s="47"/>
      <c r="AD56" s="47"/>
      <c r="AE56" s="47"/>
      <c r="AF56" s="19"/>
      <c r="AG56" s="47" t="s">
        <v>34</v>
      </c>
      <c r="AH56" s="47"/>
      <c r="AI56" s="47"/>
      <c r="AJ56" s="47"/>
      <c r="AK56" s="47"/>
      <c r="AL56" s="47"/>
      <c r="AM56" s="47"/>
      <c r="AN56" s="47"/>
      <c r="AO56" s="47"/>
      <c r="AP56" s="47"/>
      <c r="AQ56" s="47"/>
      <c r="AR56" s="47"/>
      <c r="AS56" s="47"/>
      <c r="AT56" s="47"/>
      <c r="AU56" s="19"/>
      <c r="AV56" s="47" t="s">
        <v>35</v>
      </c>
      <c r="AW56" s="47"/>
      <c r="AX56" s="47"/>
      <c r="AY56" s="47"/>
      <c r="AZ56" s="47"/>
      <c r="BA56" s="47"/>
      <c r="BB56" s="47"/>
      <c r="BC56" s="47"/>
      <c r="BD56" s="47"/>
      <c r="BE56" s="47"/>
      <c r="BF56" s="47"/>
      <c r="BG56" s="47"/>
      <c r="BH56" s="47"/>
      <c r="BI56" s="47"/>
      <c r="BJ56" s="18"/>
      <c r="BK56" s="2"/>
      <c r="BL56" s="77"/>
      <c r="BM56" s="78"/>
      <c r="BN56" s="78"/>
      <c r="BO56" s="78"/>
      <c r="BP56" s="78"/>
      <c r="BQ56" s="78"/>
      <c r="BR56" s="78"/>
      <c r="BS56" s="78"/>
      <c r="BT56" s="78"/>
      <c r="BU56" s="78"/>
      <c r="BV56" s="78"/>
      <c r="BW56" s="78"/>
      <c r="BX56" s="78"/>
      <c r="BY56" s="78"/>
      <c r="BZ56" s="79"/>
    </row>
    <row r="57" spans="1:78" ht="13.5" customHeight="1" x14ac:dyDescent="0.15">
      <c r="A57" s="2"/>
      <c r="B57" s="16"/>
      <c r="C57" s="47"/>
      <c r="D57" s="47"/>
      <c r="E57" s="47"/>
      <c r="F57" s="47"/>
      <c r="G57" s="47"/>
      <c r="H57" s="47"/>
      <c r="I57" s="47"/>
      <c r="J57" s="47"/>
      <c r="K57" s="47"/>
      <c r="L57" s="47"/>
      <c r="M57" s="47"/>
      <c r="N57" s="47"/>
      <c r="O57" s="47"/>
      <c r="P57" s="47"/>
      <c r="Q57" s="19"/>
      <c r="R57" s="47"/>
      <c r="S57" s="47"/>
      <c r="T57" s="47"/>
      <c r="U57" s="47"/>
      <c r="V57" s="47"/>
      <c r="W57" s="47"/>
      <c r="X57" s="47"/>
      <c r="Y57" s="47"/>
      <c r="Z57" s="47"/>
      <c r="AA57" s="47"/>
      <c r="AB57" s="47"/>
      <c r="AC57" s="47"/>
      <c r="AD57" s="47"/>
      <c r="AE57" s="47"/>
      <c r="AF57" s="19"/>
      <c r="AG57" s="47"/>
      <c r="AH57" s="47"/>
      <c r="AI57" s="47"/>
      <c r="AJ57" s="47"/>
      <c r="AK57" s="47"/>
      <c r="AL57" s="47"/>
      <c r="AM57" s="47"/>
      <c r="AN57" s="47"/>
      <c r="AO57" s="47"/>
      <c r="AP57" s="47"/>
      <c r="AQ57" s="47"/>
      <c r="AR57" s="47"/>
      <c r="AS57" s="47"/>
      <c r="AT57" s="47"/>
      <c r="AU57" s="19"/>
      <c r="AV57" s="47"/>
      <c r="AW57" s="47"/>
      <c r="AX57" s="47"/>
      <c r="AY57" s="47"/>
      <c r="AZ57" s="47"/>
      <c r="BA57" s="47"/>
      <c r="BB57" s="47"/>
      <c r="BC57" s="47"/>
      <c r="BD57" s="47"/>
      <c r="BE57" s="47"/>
      <c r="BF57" s="47"/>
      <c r="BG57" s="47"/>
      <c r="BH57" s="47"/>
      <c r="BI57" s="47"/>
      <c r="BJ57" s="18"/>
      <c r="BK57" s="2"/>
      <c r="BL57" s="77"/>
      <c r="BM57" s="78"/>
      <c r="BN57" s="78"/>
      <c r="BO57" s="78"/>
      <c r="BP57" s="78"/>
      <c r="BQ57" s="78"/>
      <c r="BR57" s="78"/>
      <c r="BS57" s="78"/>
      <c r="BT57" s="78"/>
      <c r="BU57" s="78"/>
      <c r="BV57" s="78"/>
      <c r="BW57" s="78"/>
      <c r="BX57" s="78"/>
      <c r="BY57" s="78"/>
      <c r="BZ57" s="7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7"/>
      <c r="BM58" s="78"/>
      <c r="BN58" s="78"/>
      <c r="BO58" s="78"/>
      <c r="BP58" s="78"/>
      <c r="BQ58" s="78"/>
      <c r="BR58" s="78"/>
      <c r="BS58" s="78"/>
      <c r="BT58" s="78"/>
      <c r="BU58" s="78"/>
      <c r="BV58" s="78"/>
      <c r="BW58" s="78"/>
      <c r="BX58" s="78"/>
      <c r="BY58" s="78"/>
      <c r="BZ58" s="7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7"/>
      <c r="BM59" s="78"/>
      <c r="BN59" s="78"/>
      <c r="BO59" s="78"/>
      <c r="BP59" s="78"/>
      <c r="BQ59" s="78"/>
      <c r="BR59" s="78"/>
      <c r="BS59" s="78"/>
      <c r="BT59" s="78"/>
      <c r="BU59" s="78"/>
      <c r="BV59" s="78"/>
      <c r="BW59" s="78"/>
      <c r="BX59" s="78"/>
      <c r="BY59" s="78"/>
      <c r="BZ59" s="79"/>
    </row>
    <row r="60" spans="1:78" ht="13.5" customHeight="1" x14ac:dyDescent="0.15">
      <c r="A60" s="2"/>
      <c r="B60" s="48" t="s">
        <v>36</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77"/>
      <c r="BM60" s="78"/>
      <c r="BN60" s="78"/>
      <c r="BO60" s="78"/>
      <c r="BP60" s="78"/>
      <c r="BQ60" s="78"/>
      <c r="BR60" s="78"/>
      <c r="BS60" s="78"/>
      <c r="BT60" s="78"/>
      <c r="BU60" s="78"/>
      <c r="BV60" s="78"/>
      <c r="BW60" s="78"/>
      <c r="BX60" s="78"/>
      <c r="BY60" s="78"/>
      <c r="BZ60" s="79"/>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77"/>
      <c r="BM61" s="78"/>
      <c r="BN61" s="78"/>
      <c r="BO61" s="78"/>
      <c r="BP61" s="78"/>
      <c r="BQ61" s="78"/>
      <c r="BR61" s="78"/>
      <c r="BS61" s="78"/>
      <c r="BT61" s="78"/>
      <c r="BU61" s="78"/>
      <c r="BV61" s="78"/>
      <c r="BW61" s="78"/>
      <c r="BX61" s="78"/>
      <c r="BY61" s="78"/>
      <c r="BZ61" s="7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7"/>
      <c r="BM62" s="78"/>
      <c r="BN62" s="78"/>
      <c r="BO62" s="78"/>
      <c r="BP62" s="78"/>
      <c r="BQ62" s="78"/>
      <c r="BR62" s="78"/>
      <c r="BS62" s="78"/>
      <c r="BT62" s="78"/>
      <c r="BU62" s="78"/>
      <c r="BV62" s="78"/>
      <c r="BW62" s="78"/>
      <c r="BX62" s="78"/>
      <c r="BY62" s="78"/>
      <c r="BZ62" s="7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0"/>
      <c r="BM63" s="81"/>
      <c r="BN63" s="81"/>
      <c r="BO63" s="81"/>
      <c r="BP63" s="81"/>
      <c r="BQ63" s="81"/>
      <c r="BR63" s="81"/>
      <c r="BS63" s="81"/>
      <c r="BT63" s="81"/>
      <c r="BU63" s="81"/>
      <c r="BV63" s="81"/>
      <c r="BW63" s="81"/>
      <c r="BX63" s="81"/>
      <c r="BY63" s="81"/>
      <c r="BZ63" s="8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3" t="s">
        <v>37</v>
      </c>
      <c r="BM64" s="84"/>
      <c r="BN64" s="84"/>
      <c r="BO64" s="84"/>
      <c r="BP64" s="84"/>
      <c r="BQ64" s="84"/>
      <c r="BR64" s="84"/>
      <c r="BS64" s="84"/>
      <c r="BT64" s="84"/>
      <c r="BU64" s="84"/>
      <c r="BV64" s="84"/>
      <c r="BW64" s="84"/>
      <c r="BX64" s="84"/>
      <c r="BY64" s="84"/>
      <c r="BZ64" s="8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6"/>
      <c r="BM65" s="87"/>
      <c r="BN65" s="87"/>
      <c r="BO65" s="87"/>
      <c r="BP65" s="87"/>
      <c r="BQ65" s="87"/>
      <c r="BR65" s="87"/>
      <c r="BS65" s="87"/>
      <c r="BT65" s="87"/>
      <c r="BU65" s="87"/>
      <c r="BV65" s="87"/>
      <c r="BW65" s="87"/>
      <c r="BX65" s="87"/>
      <c r="BY65" s="87"/>
      <c r="BZ65" s="8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7" t="s">
        <v>124</v>
      </c>
      <c r="BM66" s="78"/>
      <c r="BN66" s="78"/>
      <c r="BO66" s="78"/>
      <c r="BP66" s="78"/>
      <c r="BQ66" s="78"/>
      <c r="BR66" s="78"/>
      <c r="BS66" s="78"/>
      <c r="BT66" s="78"/>
      <c r="BU66" s="78"/>
      <c r="BV66" s="78"/>
      <c r="BW66" s="78"/>
      <c r="BX66" s="78"/>
      <c r="BY66" s="78"/>
      <c r="BZ66" s="7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7"/>
      <c r="BM67" s="78"/>
      <c r="BN67" s="78"/>
      <c r="BO67" s="78"/>
      <c r="BP67" s="78"/>
      <c r="BQ67" s="78"/>
      <c r="BR67" s="78"/>
      <c r="BS67" s="78"/>
      <c r="BT67" s="78"/>
      <c r="BU67" s="78"/>
      <c r="BV67" s="78"/>
      <c r="BW67" s="78"/>
      <c r="BX67" s="78"/>
      <c r="BY67" s="78"/>
      <c r="BZ67" s="7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7"/>
      <c r="BM68" s="78"/>
      <c r="BN68" s="78"/>
      <c r="BO68" s="78"/>
      <c r="BP68" s="78"/>
      <c r="BQ68" s="78"/>
      <c r="BR68" s="78"/>
      <c r="BS68" s="78"/>
      <c r="BT68" s="78"/>
      <c r="BU68" s="78"/>
      <c r="BV68" s="78"/>
      <c r="BW68" s="78"/>
      <c r="BX68" s="78"/>
      <c r="BY68" s="78"/>
      <c r="BZ68" s="7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7"/>
      <c r="BM69" s="78"/>
      <c r="BN69" s="78"/>
      <c r="BO69" s="78"/>
      <c r="BP69" s="78"/>
      <c r="BQ69" s="78"/>
      <c r="BR69" s="78"/>
      <c r="BS69" s="78"/>
      <c r="BT69" s="78"/>
      <c r="BU69" s="78"/>
      <c r="BV69" s="78"/>
      <c r="BW69" s="78"/>
      <c r="BX69" s="78"/>
      <c r="BY69" s="78"/>
      <c r="BZ69" s="7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7"/>
      <c r="BM70" s="78"/>
      <c r="BN70" s="78"/>
      <c r="BO70" s="78"/>
      <c r="BP70" s="78"/>
      <c r="BQ70" s="78"/>
      <c r="BR70" s="78"/>
      <c r="BS70" s="78"/>
      <c r="BT70" s="78"/>
      <c r="BU70" s="78"/>
      <c r="BV70" s="78"/>
      <c r="BW70" s="78"/>
      <c r="BX70" s="78"/>
      <c r="BY70" s="78"/>
      <c r="BZ70" s="7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7"/>
      <c r="BM71" s="78"/>
      <c r="BN71" s="78"/>
      <c r="BO71" s="78"/>
      <c r="BP71" s="78"/>
      <c r="BQ71" s="78"/>
      <c r="BR71" s="78"/>
      <c r="BS71" s="78"/>
      <c r="BT71" s="78"/>
      <c r="BU71" s="78"/>
      <c r="BV71" s="78"/>
      <c r="BW71" s="78"/>
      <c r="BX71" s="78"/>
      <c r="BY71" s="78"/>
      <c r="BZ71" s="7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7"/>
      <c r="BM72" s="78"/>
      <c r="BN72" s="78"/>
      <c r="BO72" s="78"/>
      <c r="BP72" s="78"/>
      <c r="BQ72" s="78"/>
      <c r="BR72" s="78"/>
      <c r="BS72" s="78"/>
      <c r="BT72" s="78"/>
      <c r="BU72" s="78"/>
      <c r="BV72" s="78"/>
      <c r="BW72" s="78"/>
      <c r="BX72" s="78"/>
      <c r="BY72" s="78"/>
      <c r="BZ72" s="7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7"/>
      <c r="BM73" s="78"/>
      <c r="BN73" s="78"/>
      <c r="BO73" s="78"/>
      <c r="BP73" s="78"/>
      <c r="BQ73" s="78"/>
      <c r="BR73" s="78"/>
      <c r="BS73" s="78"/>
      <c r="BT73" s="78"/>
      <c r="BU73" s="78"/>
      <c r="BV73" s="78"/>
      <c r="BW73" s="78"/>
      <c r="BX73" s="78"/>
      <c r="BY73" s="78"/>
      <c r="BZ73" s="7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7"/>
      <c r="BM74" s="78"/>
      <c r="BN74" s="78"/>
      <c r="BO74" s="78"/>
      <c r="BP74" s="78"/>
      <c r="BQ74" s="78"/>
      <c r="BR74" s="78"/>
      <c r="BS74" s="78"/>
      <c r="BT74" s="78"/>
      <c r="BU74" s="78"/>
      <c r="BV74" s="78"/>
      <c r="BW74" s="78"/>
      <c r="BX74" s="78"/>
      <c r="BY74" s="78"/>
      <c r="BZ74" s="7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7"/>
      <c r="BM75" s="78"/>
      <c r="BN75" s="78"/>
      <c r="BO75" s="78"/>
      <c r="BP75" s="78"/>
      <c r="BQ75" s="78"/>
      <c r="BR75" s="78"/>
      <c r="BS75" s="78"/>
      <c r="BT75" s="78"/>
      <c r="BU75" s="78"/>
      <c r="BV75" s="78"/>
      <c r="BW75" s="78"/>
      <c r="BX75" s="78"/>
      <c r="BY75" s="78"/>
      <c r="BZ75" s="7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7"/>
      <c r="BM76" s="78"/>
      <c r="BN76" s="78"/>
      <c r="BO76" s="78"/>
      <c r="BP76" s="78"/>
      <c r="BQ76" s="78"/>
      <c r="BR76" s="78"/>
      <c r="BS76" s="78"/>
      <c r="BT76" s="78"/>
      <c r="BU76" s="78"/>
      <c r="BV76" s="78"/>
      <c r="BW76" s="78"/>
      <c r="BX76" s="78"/>
      <c r="BY76" s="78"/>
      <c r="BZ76" s="7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7"/>
      <c r="BM77" s="78"/>
      <c r="BN77" s="78"/>
      <c r="BO77" s="78"/>
      <c r="BP77" s="78"/>
      <c r="BQ77" s="78"/>
      <c r="BR77" s="78"/>
      <c r="BS77" s="78"/>
      <c r="BT77" s="78"/>
      <c r="BU77" s="78"/>
      <c r="BV77" s="78"/>
      <c r="BW77" s="78"/>
      <c r="BX77" s="78"/>
      <c r="BY77" s="78"/>
      <c r="BZ77" s="7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7"/>
      <c r="BM78" s="78"/>
      <c r="BN78" s="78"/>
      <c r="BO78" s="78"/>
      <c r="BP78" s="78"/>
      <c r="BQ78" s="78"/>
      <c r="BR78" s="78"/>
      <c r="BS78" s="78"/>
      <c r="BT78" s="78"/>
      <c r="BU78" s="78"/>
      <c r="BV78" s="78"/>
      <c r="BW78" s="78"/>
      <c r="BX78" s="78"/>
      <c r="BY78" s="78"/>
      <c r="BZ78" s="79"/>
    </row>
    <row r="79" spans="1:78" ht="13.5" customHeight="1" x14ac:dyDescent="0.15">
      <c r="A79" s="2"/>
      <c r="B79" s="16"/>
      <c r="C79" s="47" t="s">
        <v>38</v>
      </c>
      <c r="D79" s="47"/>
      <c r="E79" s="47"/>
      <c r="F79" s="47"/>
      <c r="G79" s="47"/>
      <c r="H79" s="47"/>
      <c r="I79" s="47"/>
      <c r="J79" s="47"/>
      <c r="K79" s="47"/>
      <c r="L79" s="47"/>
      <c r="M79" s="47"/>
      <c r="N79" s="47"/>
      <c r="O79" s="47"/>
      <c r="P79" s="47"/>
      <c r="Q79" s="47"/>
      <c r="R79" s="47"/>
      <c r="S79" s="47"/>
      <c r="T79" s="47"/>
      <c r="U79" s="19"/>
      <c r="V79" s="19"/>
      <c r="W79" s="47" t="s">
        <v>39</v>
      </c>
      <c r="X79" s="47"/>
      <c r="Y79" s="47"/>
      <c r="Z79" s="47"/>
      <c r="AA79" s="47"/>
      <c r="AB79" s="47"/>
      <c r="AC79" s="47"/>
      <c r="AD79" s="47"/>
      <c r="AE79" s="47"/>
      <c r="AF79" s="47"/>
      <c r="AG79" s="47"/>
      <c r="AH79" s="47"/>
      <c r="AI79" s="47"/>
      <c r="AJ79" s="47"/>
      <c r="AK79" s="47"/>
      <c r="AL79" s="47"/>
      <c r="AM79" s="47"/>
      <c r="AN79" s="47"/>
      <c r="AO79" s="19"/>
      <c r="AP79" s="19"/>
      <c r="AQ79" s="47" t="s">
        <v>40</v>
      </c>
      <c r="AR79" s="47"/>
      <c r="AS79" s="47"/>
      <c r="AT79" s="47"/>
      <c r="AU79" s="47"/>
      <c r="AV79" s="47"/>
      <c r="AW79" s="47"/>
      <c r="AX79" s="47"/>
      <c r="AY79" s="47"/>
      <c r="AZ79" s="47"/>
      <c r="BA79" s="47"/>
      <c r="BB79" s="47"/>
      <c r="BC79" s="47"/>
      <c r="BD79" s="47"/>
      <c r="BE79" s="47"/>
      <c r="BF79" s="47"/>
      <c r="BG79" s="47"/>
      <c r="BH79" s="47"/>
      <c r="BI79" s="17"/>
      <c r="BJ79" s="18"/>
      <c r="BK79" s="2"/>
      <c r="BL79" s="77"/>
      <c r="BM79" s="78"/>
      <c r="BN79" s="78"/>
      <c r="BO79" s="78"/>
      <c r="BP79" s="78"/>
      <c r="BQ79" s="78"/>
      <c r="BR79" s="78"/>
      <c r="BS79" s="78"/>
      <c r="BT79" s="78"/>
      <c r="BU79" s="78"/>
      <c r="BV79" s="78"/>
      <c r="BW79" s="78"/>
      <c r="BX79" s="78"/>
      <c r="BY79" s="78"/>
      <c r="BZ79" s="79"/>
    </row>
    <row r="80" spans="1:78" ht="13.5" customHeight="1" x14ac:dyDescent="0.15">
      <c r="A80" s="2"/>
      <c r="B80" s="16"/>
      <c r="C80" s="47"/>
      <c r="D80" s="47"/>
      <c r="E80" s="47"/>
      <c r="F80" s="47"/>
      <c r="G80" s="47"/>
      <c r="H80" s="47"/>
      <c r="I80" s="47"/>
      <c r="J80" s="47"/>
      <c r="K80" s="47"/>
      <c r="L80" s="47"/>
      <c r="M80" s="47"/>
      <c r="N80" s="47"/>
      <c r="O80" s="47"/>
      <c r="P80" s="47"/>
      <c r="Q80" s="47"/>
      <c r="R80" s="47"/>
      <c r="S80" s="47"/>
      <c r="T80" s="47"/>
      <c r="U80" s="19"/>
      <c r="V80" s="19"/>
      <c r="W80" s="47"/>
      <c r="X80" s="47"/>
      <c r="Y80" s="47"/>
      <c r="Z80" s="47"/>
      <c r="AA80" s="47"/>
      <c r="AB80" s="47"/>
      <c r="AC80" s="47"/>
      <c r="AD80" s="47"/>
      <c r="AE80" s="47"/>
      <c r="AF80" s="47"/>
      <c r="AG80" s="47"/>
      <c r="AH80" s="47"/>
      <c r="AI80" s="47"/>
      <c r="AJ80" s="47"/>
      <c r="AK80" s="47"/>
      <c r="AL80" s="47"/>
      <c r="AM80" s="47"/>
      <c r="AN80" s="47"/>
      <c r="AO80" s="19"/>
      <c r="AP80" s="19"/>
      <c r="AQ80" s="47"/>
      <c r="AR80" s="47"/>
      <c r="AS80" s="47"/>
      <c r="AT80" s="47"/>
      <c r="AU80" s="47"/>
      <c r="AV80" s="47"/>
      <c r="AW80" s="47"/>
      <c r="AX80" s="47"/>
      <c r="AY80" s="47"/>
      <c r="AZ80" s="47"/>
      <c r="BA80" s="47"/>
      <c r="BB80" s="47"/>
      <c r="BC80" s="47"/>
      <c r="BD80" s="47"/>
      <c r="BE80" s="47"/>
      <c r="BF80" s="47"/>
      <c r="BG80" s="47"/>
      <c r="BH80" s="47"/>
      <c r="BI80" s="17"/>
      <c r="BJ80" s="18"/>
      <c r="BK80" s="2"/>
      <c r="BL80" s="77"/>
      <c r="BM80" s="78"/>
      <c r="BN80" s="78"/>
      <c r="BO80" s="78"/>
      <c r="BP80" s="78"/>
      <c r="BQ80" s="78"/>
      <c r="BR80" s="78"/>
      <c r="BS80" s="78"/>
      <c r="BT80" s="78"/>
      <c r="BU80" s="78"/>
      <c r="BV80" s="78"/>
      <c r="BW80" s="78"/>
      <c r="BX80" s="78"/>
      <c r="BY80" s="78"/>
      <c r="BZ80" s="7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7"/>
      <c r="BM81" s="78"/>
      <c r="BN81" s="78"/>
      <c r="BO81" s="78"/>
      <c r="BP81" s="78"/>
      <c r="BQ81" s="78"/>
      <c r="BR81" s="78"/>
      <c r="BS81" s="78"/>
      <c r="BT81" s="78"/>
      <c r="BU81" s="78"/>
      <c r="BV81" s="78"/>
      <c r="BW81" s="78"/>
      <c r="BX81" s="78"/>
      <c r="BY81" s="78"/>
      <c r="BZ81" s="7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0"/>
      <c r="BM82" s="81"/>
      <c r="BN82" s="81"/>
      <c r="BO82" s="81"/>
      <c r="BP82" s="81"/>
      <c r="BQ82" s="81"/>
      <c r="BR82" s="81"/>
      <c r="BS82" s="81"/>
      <c r="BT82" s="81"/>
      <c r="BU82" s="81"/>
      <c r="BV82" s="81"/>
      <c r="BW82" s="81"/>
      <c r="BX82" s="81"/>
      <c r="BY82" s="81"/>
      <c r="BZ82" s="8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55</v>
      </c>
      <c r="N86" s="25" t="s">
        <v>55</v>
      </c>
      <c r="O86" s="25" t="str">
        <f>データ!EO6</f>
        <v>【0.01】</v>
      </c>
    </row>
  </sheetData>
  <sheetProtection algorithmName="SHA-512" hashValue="w41tLUa9lGH4oxnm63AgbvGmqShWJQNFwNKf4KTSxqtl6LhTQ03E+8XBtH4ZmG8Mob5YvmRIPsUV1+0E0bpwTQ==" saltValue="TjkYgE7l1XVVfy+bGV5Vd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0" t="s">
        <v>65</v>
      </c>
      <c r="I3" s="71"/>
      <c r="J3" s="71"/>
      <c r="K3" s="71"/>
      <c r="L3" s="71"/>
      <c r="M3" s="71"/>
      <c r="N3" s="71"/>
      <c r="O3" s="71"/>
      <c r="P3" s="71"/>
      <c r="Q3" s="71"/>
      <c r="R3" s="71"/>
      <c r="S3" s="71"/>
      <c r="T3" s="71"/>
      <c r="U3" s="71"/>
      <c r="V3" s="71"/>
      <c r="W3" s="71"/>
      <c r="X3" s="72"/>
      <c r="Y3" s="76" t="s">
        <v>66</v>
      </c>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t="s">
        <v>67</v>
      </c>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row>
    <row r="4" spans="1:145" x14ac:dyDescent="0.15">
      <c r="A4" s="27" t="s">
        <v>68</v>
      </c>
      <c r="B4" s="29"/>
      <c r="C4" s="29"/>
      <c r="D4" s="29"/>
      <c r="E4" s="29"/>
      <c r="F4" s="29"/>
      <c r="G4" s="29"/>
      <c r="H4" s="73"/>
      <c r="I4" s="74"/>
      <c r="J4" s="74"/>
      <c r="K4" s="74"/>
      <c r="L4" s="74"/>
      <c r="M4" s="74"/>
      <c r="N4" s="74"/>
      <c r="O4" s="74"/>
      <c r="P4" s="74"/>
      <c r="Q4" s="74"/>
      <c r="R4" s="74"/>
      <c r="S4" s="74"/>
      <c r="T4" s="74"/>
      <c r="U4" s="74"/>
      <c r="V4" s="74"/>
      <c r="W4" s="74"/>
      <c r="X4" s="75"/>
      <c r="Y4" s="69" t="s">
        <v>69</v>
      </c>
      <c r="Z4" s="69"/>
      <c r="AA4" s="69"/>
      <c r="AB4" s="69"/>
      <c r="AC4" s="69"/>
      <c r="AD4" s="69"/>
      <c r="AE4" s="69"/>
      <c r="AF4" s="69"/>
      <c r="AG4" s="69"/>
      <c r="AH4" s="69"/>
      <c r="AI4" s="69"/>
      <c r="AJ4" s="69" t="s">
        <v>70</v>
      </c>
      <c r="AK4" s="69"/>
      <c r="AL4" s="69"/>
      <c r="AM4" s="69"/>
      <c r="AN4" s="69"/>
      <c r="AO4" s="69"/>
      <c r="AP4" s="69"/>
      <c r="AQ4" s="69"/>
      <c r="AR4" s="69"/>
      <c r="AS4" s="69"/>
      <c r="AT4" s="69"/>
      <c r="AU4" s="69" t="s">
        <v>71</v>
      </c>
      <c r="AV4" s="69"/>
      <c r="AW4" s="69"/>
      <c r="AX4" s="69"/>
      <c r="AY4" s="69"/>
      <c r="AZ4" s="69"/>
      <c r="BA4" s="69"/>
      <c r="BB4" s="69"/>
      <c r="BC4" s="69"/>
      <c r="BD4" s="69"/>
      <c r="BE4" s="69"/>
      <c r="BF4" s="69" t="s">
        <v>72</v>
      </c>
      <c r="BG4" s="69"/>
      <c r="BH4" s="69"/>
      <c r="BI4" s="69"/>
      <c r="BJ4" s="69"/>
      <c r="BK4" s="69"/>
      <c r="BL4" s="69"/>
      <c r="BM4" s="69"/>
      <c r="BN4" s="69"/>
      <c r="BO4" s="69"/>
      <c r="BP4" s="69"/>
      <c r="BQ4" s="69" t="s">
        <v>73</v>
      </c>
      <c r="BR4" s="69"/>
      <c r="BS4" s="69"/>
      <c r="BT4" s="69"/>
      <c r="BU4" s="69"/>
      <c r="BV4" s="69"/>
      <c r="BW4" s="69"/>
      <c r="BX4" s="69"/>
      <c r="BY4" s="69"/>
      <c r="BZ4" s="69"/>
      <c r="CA4" s="69"/>
      <c r="CB4" s="69" t="s">
        <v>74</v>
      </c>
      <c r="CC4" s="69"/>
      <c r="CD4" s="69"/>
      <c r="CE4" s="69"/>
      <c r="CF4" s="69"/>
      <c r="CG4" s="69"/>
      <c r="CH4" s="69"/>
      <c r="CI4" s="69"/>
      <c r="CJ4" s="69"/>
      <c r="CK4" s="69"/>
      <c r="CL4" s="69"/>
      <c r="CM4" s="69" t="s">
        <v>75</v>
      </c>
      <c r="CN4" s="69"/>
      <c r="CO4" s="69"/>
      <c r="CP4" s="69"/>
      <c r="CQ4" s="69"/>
      <c r="CR4" s="69"/>
      <c r="CS4" s="69"/>
      <c r="CT4" s="69"/>
      <c r="CU4" s="69"/>
      <c r="CV4" s="69"/>
      <c r="CW4" s="69"/>
      <c r="CX4" s="69" t="s">
        <v>76</v>
      </c>
      <c r="CY4" s="69"/>
      <c r="CZ4" s="69"/>
      <c r="DA4" s="69"/>
      <c r="DB4" s="69"/>
      <c r="DC4" s="69"/>
      <c r="DD4" s="69"/>
      <c r="DE4" s="69"/>
      <c r="DF4" s="69"/>
      <c r="DG4" s="69"/>
      <c r="DH4" s="69"/>
      <c r="DI4" s="69" t="s">
        <v>77</v>
      </c>
      <c r="DJ4" s="69"/>
      <c r="DK4" s="69"/>
      <c r="DL4" s="69"/>
      <c r="DM4" s="69"/>
      <c r="DN4" s="69"/>
      <c r="DO4" s="69"/>
      <c r="DP4" s="69"/>
      <c r="DQ4" s="69"/>
      <c r="DR4" s="69"/>
      <c r="DS4" s="69"/>
      <c r="DT4" s="69" t="s">
        <v>78</v>
      </c>
      <c r="DU4" s="69"/>
      <c r="DV4" s="69"/>
      <c r="DW4" s="69"/>
      <c r="DX4" s="69"/>
      <c r="DY4" s="69"/>
      <c r="DZ4" s="69"/>
      <c r="EA4" s="69"/>
      <c r="EB4" s="69"/>
      <c r="EC4" s="69"/>
      <c r="ED4" s="69"/>
      <c r="EE4" s="69" t="s">
        <v>79</v>
      </c>
      <c r="EF4" s="69"/>
      <c r="EG4" s="69"/>
      <c r="EH4" s="69"/>
      <c r="EI4" s="69"/>
      <c r="EJ4" s="69"/>
      <c r="EK4" s="69"/>
      <c r="EL4" s="69"/>
      <c r="EM4" s="69"/>
      <c r="EN4" s="69"/>
      <c r="EO4" s="69"/>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352047</v>
      </c>
      <c r="D6" s="32">
        <f t="shared" si="3"/>
        <v>47</v>
      </c>
      <c r="E6" s="32">
        <f t="shared" si="3"/>
        <v>17</v>
      </c>
      <c r="F6" s="32">
        <f t="shared" si="3"/>
        <v>6</v>
      </c>
      <c r="G6" s="32">
        <f t="shared" si="3"/>
        <v>0</v>
      </c>
      <c r="H6" s="32" t="str">
        <f t="shared" si="3"/>
        <v>山口県　萩市</v>
      </c>
      <c r="I6" s="32" t="str">
        <f t="shared" si="3"/>
        <v>法非適用</v>
      </c>
      <c r="J6" s="32" t="str">
        <f t="shared" si="3"/>
        <v>下水道事業</v>
      </c>
      <c r="K6" s="32" t="str">
        <f t="shared" si="3"/>
        <v>漁業集落排水</v>
      </c>
      <c r="L6" s="32" t="str">
        <f t="shared" si="3"/>
        <v>H1</v>
      </c>
      <c r="M6" s="32" t="str">
        <f t="shared" si="3"/>
        <v>非設置</v>
      </c>
      <c r="N6" s="33" t="str">
        <f t="shared" si="3"/>
        <v>-</v>
      </c>
      <c r="O6" s="33" t="str">
        <f t="shared" si="3"/>
        <v>該当数値なし</v>
      </c>
      <c r="P6" s="33">
        <f t="shared" si="3"/>
        <v>10.62</v>
      </c>
      <c r="Q6" s="33">
        <f t="shared" si="3"/>
        <v>96.76</v>
      </c>
      <c r="R6" s="33">
        <f t="shared" si="3"/>
        <v>2916</v>
      </c>
      <c r="S6" s="33">
        <f t="shared" si="3"/>
        <v>48722</v>
      </c>
      <c r="T6" s="33">
        <f t="shared" si="3"/>
        <v>698.31</v>
      </c>
      <c r="U6" s="33">
        <f t="shared" si="3"/>
        <v>69.77</v>
      </c>
      <c r="V6" s="33">
        <f t="shared" si="3"/>
        <v>5123</v>
      </c>
      <c r="W6" s="33">
        <f t="shared" si="3"/>
        <v>1.67</v>
      </c>
      <c r="X6" s="33">
        <f t="shared" si="3"/>
        <v>3067.66</v>
      </c>
      <c r="Y6" s="34">
        <f>IF(Y7="",NA(),Y7)</f>
        <v>88.68</v>
      </c>
      <c r="Z6" s="34">
        <f t="shared" ref="Z6:AH6" si="4">IF(Z7="",NA(),Z7)</f>
        <v>89.24</v>
      </c>
      <c r="AA6" s="34">
        <f t="shared" si="4"/>
        <v>87.37</v>
      </c>
      <c r="AB6" s="34">
        <f t="shared" si="4"/>
        <v>100</v>
      </c>
      <c r="AC6" s="34">
        <f t="shared" si="4"/>
        <v>98.62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692.41</v>
      </c>
      <c r="BG6" s="34">
        <f t="shared" ref="BG6:BO6" si="7">IF(BG7="",NA(),BG7)</f>
        <v>700.25</v>
      </c>
      <c r="BH6" s="34">
        <f t="shared" si="7"/>
        <v>728.42</v>
      </c>
      <c r="BI6" s="33">
        <f t="shared" si="7"/>
        <v>0</v>
      </c>
      <c r="BJ6" s="33">
        <f t="shared" si="7"/>
        <v>0</v>
      </c>
      <c r="BK6" s="34">
        <f t="shared" si="7"/>
        <v>817.63</v>
      </c>
      <c r="BL6" s="34">
        <f t="shared" si="7"/>
        <v>392.45</v>
      </c>
      <c r="BM6" s="34">
        <f t="shared" si="7"/>
        <v>310.04000000000002</v>
      </c>
      <c r="BN6" s="34">
        <f t="shared" si="7"/>
        <v>238.95</v>
      </c>
      <c r="BO6" s="34">
        <f t="shared" si="7"/>
        <v>169.47</v>
      </c>
      <c r="BP6" s="33" t="str">
        <f>IF(BP7="","",IF(BP7="-","【-】","【"&amp;SUBSTITUTE(TEXT(BP7,"#,##0.00"),"-","△")&amp;"】"))</f>
        <v>【920.42】</v>
      </c>
      <c r="BQ6" s="34">
        <f>IF(BQ7="",NA(),BQ7)</f>
        <v>44.64</v>
      </c>
      <c r="BR6" s="34">
        <f t="shared" ref="BR6:BZ6" si="8">IF(BR7="",NA(),BR7)</f>
        <v>45.66</v>
      </c>
      <c r="BS6" s="34">
        <f t="shared" si="8"/>
        <v>47.72</v>
      </c>
      <c r="BT6" s="34">
        <f t="shared" si="8"/>
        <v>58.16</v>
      </c>
      <c r="BU6" s="34">
        <f t="shared" si="8"/>
        <v>60.38</v>
      </c>
      <c r="BV6" s="34">
        <f t="shared" si="8"/>
        <v>46.31</v>
      </c>
      <c r="BW6" s="34">
        <f t="shared" si="8"/>
        <v>49.68</v>
      </c>
      <c r="BX6" s="34">
        <f t="shared" si="8"/>
        <v>45.36</v>
      </c>
      <c r="BY6" s="34">
        <f t="shared" si="8"/>
        <v>53.57</v>
      </c>
      <c r="BZ6" s="34">
        <f t="shared" si="8"/>
        <v>53.03</v>
      </c>
      <c r="CA6" s="33" t="str">
        <f>IF(CA7="","",IF(CA7="-","【-】","【"&amp;SUBSTITUTE(TEXT(CA7,"#,##0.00"),"-","△")&amp;"】"))</f>
        <v>【47.34】</v>
      </c>
      <c r="CB6" s="34">
        <f>IF(CB7="",NA(),CB7)</f>
        <v>356.64</v>
      </c>
      <c r="CC6" s="34">
        <f t="shared" ref="CC6:CK6" si="9">IF(CC7="",NA(),CC7)</f>
        <v>363.36</v>
      </c>
      <c r="CD6" s="34">
        <f t="shared" si="9"/>
        <v>348.5</v>
      </c>
      <c r="CE6" s="34">
        <f t="shared" si="9"/>
        <v>286.89999999999998</v>
      </c>
      <c r="CF6" s="34">
        <f t="shared" si="9"/>
        <v>233.48</v>
      </c>
      <c r="CG6" s="34">
        <f t="shared" si="9"/>
        <v>349.08</v>
      </c>
      <c r="CH6" s="34">
        <f t="shared" si="9"/>
        <v>347.95</v>
      </c>
      <c r="CI6" s="34">
        <f t="shared" si="9"/>
        <v>384.28</v>
      </c>
      <c r="CJ6" s="34">
        <f t="shared" si="9"/>
        <v>310.41000000000003</v>
      </c>
      <c r="CK6" s="34">
        <f t="shared" si="9"/>
        <v>301.77</v>
      </c>
      <c r="CL6" s="33" t="str">
        <f>IF(CL7="","",IF(CL7="-","【-】","【"&amp;SUBSTITUTE(TEXT(CL7,"#,##0.00"),"-","△")&amp;"】"))</f>
        <v>【360.30】</v>
      </c>
      <c r="CM6" s="34">
        <f>IF(CM7="",NA(),CM7)</f>
        <v>38.770000000000003</v>
      </c>
      <c r="CN6" s="34">
        <f t="shared" ref="CN6:CV6" si="10">IF(CN7="",NA(),CN7)</f>
        <v>35.32</v>
      </c>
      <c r="CO6" s="34">
        <f t="shared" si="10"/>
        <v>30.85</v>
      </c>
      <c r="CP6" s="34">
        <f t="shared" si="10"/>
        <v>31.63</v>
      </c>
      <c r="CQ6" s="34">
        <f t="shared" si="10"/>
        <v>32.25</v>
      </c>
      <c r="CR6" s="34">
        <f t="shared" si="10"/>
        <v>39.42</v>
      </c>
      <c r="CS6" s="34">
        <f t="shared" si="10"/>
        <v>38.36</v>
      </c>
      <c r="CT6" s="34">
        <f t="shared" si="10"/>
        <v>37.51</v>
      </c>
      <c r="CU6" s="34">
        <f t="shared" si="10"/>
        <v>39.9</v>
      </c>
      <c r="CV6" s="34">
        <f t="shared" si="10"/>
        <v>39.799999999999997</v>
      </c>
      <c r="CW6" s="33" t="str">
        <f>IF(CW7="","",IF(CW7="-","【-】","【"&amp;SUBSTITUTE(TEXT(CW7,"#,##0.00"),"-","△")&amp;"】"))</f>
        <v>【34.06】</v>
      </c>
      <c r="CX6" s="34">
        <f>IF(CX7="",NA(),CX7)</f>
        <v>88.04</v>
      </c>
      <c r="CY6" s="34">
        <f t="shared" ref="CY6:DG6" si="11">IF(CY7="",NA(),CY7)</f>
        <v>88.33</v>
      </c>
      <c r="CZ6" s="34">
        <f t="shared" si="11"/>
        <v>79.36</v>
      </c>
      <c r="DA6" s="34">
        <f t="shared" si="11"/>
        <v>84.64</v>
      </c>
      <c r="DB6" s="34">
        <f t="shared" si="11"/>
        <v>84.48</v>
      </c>
      <c r="DC6" s="34">
        <f t="shared" si="11"/>
        <v>82.97</v>
      </c>
      <c r="DD6" s="34">
        <f t="shared" si="11"/>
        <v>81.819999999999993</v>
      </c>
      <c r="DE6" s="34">
        <f t="shared" si="11"/>
        <v>81.63</v>
      </c>
      <c r="DF6" s="34">
        <f t="shared" si="11"/>
        <v>85.72</v>
      </c>
      <c r="DG6" s="34">
        <f t="shared" si="11"/>
        <v>85.32</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0.14000000000000001</v>
      </c>
      <c r="EK6" s="33">
        <f t="shared" si="14"/>
        <v>0</v>
      </c>
      <c r="EL6" s="33">
        <f t="shared" si="14"/>
        <v>0</v>
      </c>
      <c r="EM6" s="34">
        <f t="shared" si="14"/>
        <v>0.12</v>
      </c>
      <c r="EN6" s="33">
        <f t="shared" si="14"/>
        <v>0</v>
      </c>
      <c r="EO6" s="33" t="str">
        <f>IF(EO7="","",IF(EO7="-","【-】","【"&amp;SUBSTITUTE(TEXT(EO7,"#,##0.00"),"-","△")&amp;"】"))</f>
        <v>【0.01】</v>
      </c>
    </row>
    <row r="7" spans="1:145" s="35" customFormat="1" x14ac:dyDescent="0.15">
      <c r="A7" s="27"/>
      <c r="B7" s="36">
        <v>2017</v>
      </c>
      <c r="C7" s="36">
        <v>352047</v>
      </c>
      <c r="D7" s="36">
        <v>47</v>
      </c>
      <c r="E7" s="36">
        <v>17</v>
      </c>
      <c r="F7" s="36">
        <v>6</v>
      </c>
      <c r="G7" s="36">
        <v>0</v>
      </c>
      <c r="H7" s="36" t="s">
        <v>109</v>
      </c>
      <c r="I7" s="36" t="s">
        <v>110</v>
      </c>
      <c r="J7" s="36" t="s">
        <v>111</v>
      </c>
      <c r="K7" s="36" t="s">
        <v>112</v>
      </c>
      <c r="L7" s="36" t="s">
        <v>113</v>
      </c>
      <c r="M7" s="36" t="s">
        <v>114</v>
      </c>
      <c r="N7" s="37" t="s">
        <v>115</v>
      </c>
      <c r="O7" s="37" t="s">
        <v>116</v>
      </c>
      <c r="P7" s="37">
        <v>10.62</v>
      </c>
      <c r="Q7" s="37">
        <v>96.76</v>
      </c>
      <c r="R7" s="37">
        <v>2916</v>
      </c>
      <c r="S7" s="37">
        <v>48722</v>
      </c>
      <c r="T7" s="37">
        <v>698.31</v>
      </c>
      <c r="U7" s="37">
        <v>69.77</v>
      </c>
      <c r="V7" s="37">
        <v>5123</v>
      </c>
      <c r="W7" s="37">
        <v>1.67</v>
      </c>
      <c r="X7" s="37">
        <v>3067.66</v>
      </c>
      <c r="Y7" s="37">
        <v>88.68</v>
      </c>
      <c r="Z7" s="37">
        <v>89.24</v>
      </c>
      <c r="AA7" s="37">
        <v>87.37</v>
      </c>
      <c r="AB7" s="37">
        <v>100</v>
      </c>
      <c r="AC7" s="37">
        <v>98.62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692.41</v>
      </c>
      <c r="BG7" s="37">
        <v>700.25</v>
      </c>
      <c r="BH7" s="37">
        <v>728.42</v>
      </c>
      <c r="BI7" s="37">
        <v>0</v>
      </c>
      <c r="BJ7" s="37">
        <v>0</v>
      </c>
      <c r="BK7" s="37">
        <v>817.63</v>
      </c>
      <c r="BL7" s="37">
        <v>392.45</v>
      </c>
      <c r="BM7" s="37">
        <v>310.04000000000002</v>
      </c>
      <c r="BN7" s="37">
        <v>238.95</v>
      </c>
      <c r="BO7" s="37">
        <v>169.47</v>
      </c>
      <c r="BP7" s="37">
        <v>920.42</v>
      </c>
      <c r="BQ7" s="37">
        <v>44.64</v>
      </c>
      <c r="BR7" s="37">
        <v>45.66</v>
      </c>
      <c r="BS7" s="37">
        <v>47.72</v>
      </c>
      <c r="BT7" s="37">
        <v>58.16</v>
      </c>
      <c r="BU7" s="37">
        <v>60.38</v>
      </c>
      <c r="BV7" s="37">
        <v>46.31</v>
      </c>
      <c r="BW7" s="37">
        <v>49.68</v>
      </c>
      <c r="BX7" s="37">
        <v>45.36</v>
      </c>
      <c r="BY7" s="37">
        <v>53.57</v>
      </c>
      <c r="BZ7" s="37">
        <v>53.03</v>
      </c>
      <c r="CA7" s="37">
        <v>47.34</v>
      </c>
      <c r="CB7" s="37">
        <v>356.64</v>
      </c>
      <c r="CC7" s="37">
        <v>363.36</v>
      </c>
      <c r="CD7" s="37">
        <v>348.5</v>
      </c>
      <c r="CE7" s="37">
        <v>286.89999999999998</v>
      </c>
      <c r="CF7" s="37">
        <v>233.48</v>
      </c>
      <c r="CG7" s="37">
        <v>349.08</v>
      </c>
      <c r="CH7" s="37">
        <v>347.95</v>
      </c>
      <c r="CI7" s="37">
        <v>384.28</v>
      </c>
      <c r="CJ7" s="37">
        <v>310.41000000000003</v>
      </c>
      <c r="CK7" s="37">
        <v>301.77</v>
      </c>
      <c r="CL7" s="37">
        <v>360.3</v>
      </c>
      <c r="CM7" s="37">
        <v>38.770000000000003</v>
      </c>
      <c r="CN7" s="37">
        <v>35.32</v>
      </c>
      <c r="CO7" s="37">
        <v>30.85</v>
      </c>
      <c r="CP7" s="37">
        <v>31.63</v>
      </c>
      <c r="CQ7" s="37">
        <v>32.25</v>
      </c>
      <c r="CR7" s="37">
        <v>39.42</v>
      </c>
      <c r="CS7" s="37">
        <v>38.36</v>
      </c>
      <c r="CT7" s="37">
        <v>37.51</v>
      </c>
      <c r="CU7" s="37">
        <v>39.9</v>
      </c>
      <c r="CV7" s="37">
        <v>39.799999999999997</v>
      </c>
      <c r="CW7" s="37">
        <v>34.06</v>
      </c>
      <c r="CX7" s="37">
        <v>88.04</v>
      </c>
      <c r="CY7" s="37">
        <v>88.33</v>
      </c>
      <c r="CZ7" s="37">
        <v>79.36</v>
      </c>
      <c r="DA7" s="37">
        <v>84.64</v>
      </c>
      <c r="DB7" s="37">
        <v>84.48</v>
      </c>
      <c r="DC7" s="37">
        <v>82.97</v>
      </c>
      <c r="DD7" s="37">
        <v>81.819999999999993</v>
      </c>
      <c r="DE7" s="37">
        <v>81.63</v>
      </c>
      <c r="DF7" s="37">
        <v>85.72</v>
      </c>
      <c r="DG7" s="37">
        <v>85.32</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0.14000000000000001</v>
      </c>
      <c r="EK7" s="37">
        <v>0</v>
      </c>
      <c r="EL7" s="37">
        <v>0</v>
      </c>
      <c r="EM7" s="37">
        <v>0.12</v>
      </c>
      <c r="EN7" s="37">
        <v>0</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2019-02-07T01:51:18Z</cp:lastPrinted>
  <dcterms:created xsi:type="dcterms:W3CDTF">2018-12-03T09:33:54Z</dcterms:created>
  <dcterms:modified xsi:type="dcterms:W3CDTF">2019-03-03T23:41:50Z</dcterms:modified>
  <cp:category/>
</cp:coreProperties>
</file>