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BHG026084\Desktop\20190304084003\"/>
    </mc:Choice>
  </mc:AlternateContent>
  <xr:revisionPtr revIDLastSave="0" documentId="13_ncr:1_{15E81AE5-C90D-4824-A58E-0F6DA9379F81}" xr6:coauthVersionLast="36" xr6:coauthVersionMax="36" xr10:uidLastSave="{00000000-0000-0000-0000-000000000000}"/>
  <workbookProtection workbookAlgorithmName="SHA-512" workbookHashValue="qd+wdy3/gm+AOEJhOi/C394Enxed5UPKnAwTamcyxrjWr4pdaP3h/McO/BNr2yyaPEZW58o5auAbOO2ICTRAtQ==" workbookSaltValue="jHRk9NELdNTYupig//n4b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E86" i="4"/>
  <c r="AT10" i="4"/>
  <c r="AL10" i="4"/>
  <c r="AD10" i="4"/>
  <c r="B10" i="4"/>
  <c r="P8" i="4"/>
  <c r="I8" i="4"/>
  <c r="D10" i="5" l="1"/>
  <c r="C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<sst xmlns="http://schemas.openxmlformats.org/spreadsheetml/2006/main" count="240" uniqueCount="126">
  <si>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</si>
  <si>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</si>
  <si>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</si>
  <si>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</si>
  <si>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</si>
  <si>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</si>
  <si>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</si>
  <si>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</si>
  <si>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</si>
  <si>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</si>
  <si>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</si>
  <si>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</si>
  <si>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</si>
  <si>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</si>
  <si>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</si>
  <si>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</si>
  <si>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</si>
  <si>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</si>
  <si>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</si>
  <si>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</si>
  <si>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</si>
  <si>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</si>
  <si>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</si>
  <si>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</si>
  <si>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</si>
  <si>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</si>
  <si>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</si>
  <si>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</si>
  <si>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</si>
  <si>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</si>
  <si>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</si>
  <si>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</si>
  <si>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</si>
  <si>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</si>
  <si>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</si>
  <si>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</si>
  <si>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</si>
  <si>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</si>
  <si>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</si>
  <si>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</si>
  <si>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</si>
  <si>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</si>
  <si>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</si>
  <si>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</si>
  <si>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</si>
  <si>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</si>
  <si>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</si>
  <si>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</si>
  <si>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</si>
  <si>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</si>
  <si>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</si>
  <si>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</si>
  <si>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</si>
  <si>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</si>
  <si>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</si>
  <si>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</si>
  <si>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</si>
  <si>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</si>
  <si>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</si>
  <si>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</si>
  <si>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</si>
  <si>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</si>
  <si>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</si>
  <si>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</si>
  <si>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</si>
  <si>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</si>
  <si>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</si>
  <si>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</si>
  <si>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</si>
  <si>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</si>
  <si>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</si>
  <si>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</si>
  <si>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</si>
  <si>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</si>
  <si>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</si>
  <si>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</si>
  <si>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</si>
  <si>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</si>
  <si>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</si>
  <si>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</si>
  <si>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</si>
  <si>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</si>
  <si>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</si>
  <si>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</si>
  <si>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</si>
  <si>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</si>
  <si>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</si>
  <si>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</si>
  <si>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</si>
  <si>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</si>
  <si>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</si>
  <si>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</si>
  <si>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</si>
  <si>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</si>
  <si>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</si>
  <si>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</si>
  <si>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</si>
  <si>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</si>
  <si>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</si>
  <si>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</si>
  <si>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</si>
  <si>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</si>
  <si>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</si>
  <si>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</si>
  <si>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</si>
  <si>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</si>
  <si>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</si>
  <si>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</si>
  <si>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</si>
  <si>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</si>
  <si>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</si>
  <si>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</si>
  <si>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</si>
  <si>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</si>
  <si>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</si>
  <si>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</si>
  <si>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</si>
  <si>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</si>
  <si>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</si>
  <si>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</si>
  <si>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</si>
  <si>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</si>
  <si>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</si>
  <si>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機能強化事業（補助事業）により平成25年に基本計画等を策定し、平成26年から処理施設及び管渠ともに大規模な改築を行っている処理区がある。
　他の処理区についても供用開始から既に20年を経過する施設が増えていくことから、改良、更新にかかる経費が年々増加することが予想される。
　こうしたことから、今後はストックマネジメント方式による計画的・効率的な維持管理と改築を図ることが必要となっている。</t>
    <rPh sb="1" eb="3">
      <t>キノウ</t>
    </rPh>
    <rPh sb="3" eb="5">
      <t>キョウカ</t>
    </rPh>
    <rPh sb="5" eb="7">
      <t>ジギョウ</t>
    </rPh>
    <rPh sb="8" eb="10">
      <t>ホジョ</t>
    </rPh>
    <rPh sb="10" eb="12">
      <t>ジギョウ</t>
    </rPh>
    <rPh sb="16" eb="18">
      <t>ヘイセイ</t>
    </rPh>
    <rPh sb="20" eb="21">
      <t>ネン</t>
    </rPh>
    <rPh sb="22" eb="24">
      <t>キホン</t>
    </rPh>
    <rPh sb="24" eb="26">
      <t>ケイカク</t>
    </rPh>
    <rPh sb="26" eb="27">
      <t>トウ</t>
    </rPh>
    <rPh sb="28" eb="30">
      <t>サクテイ</t>
    </rPh>
    <rPh sb="32" eb="34">
      <t>ヘイセイ</t>
    </rPh>
    <rPh sb="36" eb="37">
      <t>ネン</t>
    </rPh>
    <rPh sb="39" eb="41">
      <t>ショリ</t>
    </rPh>
    <rPh sb="41" eb="43">
      <t>シセツ</t>
    </rPh>
    <rPh sb="43" eb="44">
      <t>オヨ</t>
    </rPh>
    <rPh sb="45" eb="46">
      <t>カン</t>
    </rPh>
    <rPh sb="46" eb="47">
      <t>キョ</t>
    </rPh>
    <rPh sb="50" eb="53">
      <t>ダイキボ</t>
    </rPh>
    <rPh sb="54" eb="56">
      <t>カイチク</t>
    </rPh>
    <rPh sb="57" eb="58">
      <t>オコナ</t>
    </rPh>
    <rPh sb="62" eb="64">
      <t>ショリ</t>
    </rPh>
    <rPh sb="64" eb="65">
      <t>ク</t>
    </rPh>
    <rPh sb="71" eb="72">
      <t>タ</t>
    </rPh>
    <rPh sb="73" eb="75">
      <t>ショリ</t>
    </rPh>
    <rPh sb="75" eb="76">
      <t>ク</t>
    </rPh>
    <rPh sb="81" eb="83">
      <t>キョウヨウ</t>
    </rPh>
    <rPh sb="83" eb="85">
      <t>カイシ</t>
    </rPh>
    <rPh sb="87" eb="88">
      <t>スデ</t>
    </rPh>
    <rPh sb="91" eb="92">
      <t>ネン</t>
    </rPh>
    <rPh sb="93" eb="95">
      <t>ケイカ</t>
    </rPh>
    <rPh sb="97" eb="99">
      <t>シセツ</t>
    </rPh>
    <rPh sb="100" eb="101">
      <t>フ</t>
    </rPh>
    <rPh sb="110" eb="112">
      <t>カイリョウ</t>
    </rPh>
    <rPh sb="113" eb="115">
      <t>コウシン</t>
    </rPh>
    <rPh sb="119" eb="121">
      <t>ケイヒ</t>
    </rPh>
    <rPh sb="122" eb="124">
      <t>ネンネン</t>
    </rPh>
    <rPh sb="124" eb="126">
      <t>ゾウカ</t>
    </rPh>
    <rPh sb="131" eb="133">
      <t>ヨソウ</t>
    </rPh>
    <rPh sb="148" eb="150">
      <t>コンゴ</t>
    </rPh>
    <rPh sb="161" eb="163">
      <t>ホウシキ</t>
    </rPh>
    <rPh sb="166" eb="169">
      <t>ケイカクテキ</t>
    </rPh>
    <rPh sb="170" eb="173">
      <t>コウリツテキ</t>
    </rPh>
    <rPh sb="174" eb="176">
      <t>イジ</t>
    </rPh>
    <rPh sb="176" eb="178">
      <t>カンリ</t>
    </rPh>
    <rPh sb="179" eb="181">
      <t>カイチク</t>
    </rPh>
    <rPh sb="182" eb="183">
      <t>ハカ</t>
    </rPh>
    <rPh sb="187" eb="189">
      <t>ヒツヨウ</t>
    </rPh>
    <phoneticPr fontId="4"/>
  </si>
  <si>
    <t>萩市の農業集落排水事業は、平成元年に供用開始、その後13処理区を順次供用開始している。
　供用開始をした14処理区のうち1処理区が現在も整備中である。
　収益的収支比率については、前年度までと比べ低くなっている。これは地方公営企業法適用前年の打ち切り決算の影響で、未払金として処理していることから、収入不足を補てんしている一般会計からの繰入金が減少したためである。
　企業債残高対事業規模比率については、数値の算定基準の変更により一般会計が負担する企業債が増加したことから皆減となっている。
　汚水処理原価については、打ち切り決算の影響で未払金として処理していることから数値が低くなっている。これに伴い経費回収率についても同様に打ち切り決算の影響である。
　施設利用率及び水洗化率については、整備も概成しており、かつ本事業は人口密集地に比べ人口減少率が大きいことから大幅な増加は見込まれない。</t>
    <rPh sb="77" eb="80">
      <t>シュウエキテキ</t>
    </rPh>
    <rPh sb="80" eb="82">
      <t>シュウシ</t>
    </rPh>
    <rPh sb="82" eb="84">
      <t>ヒリツ</t>
    </rPh>
    <rPh sb="90" eb="93">
      <t>ゼンネンド</t>
    </rPh>
    <rPh sb="96" eb="97">
      <t>クラ</t>
    </rPh>
    <rPh sb="98" eb="99">
      <t>ヒク</t>
    </rPh>
    <rPh sb="109" eb="111">
      <t>チホウ</t>
    </rPh>
    <rPh sb="111" eb="113">
      <t>コウエイ</t>
    </rPh>
    <rPh sb="113" eb="115">
      <t>キギョウ</t>
    </rPh>
    <rPh sb="115" eb="116">
      <t>ホウ</t>
    </rPh>
    <rPh sb="116" eb="118">
      <t>テキヨウ</t>
    </rPh>
    <rPh sb="118" eb="120">
      <t>ゼンネン</t>
    </rPh>
    <rPh sb="121" eb="122">
      <t>ウ</t>
    </rPh>
    <rPh sb="123" eb="124">
      <t>キ</t>
    </rPh>
    <rPh sb="125" eb="127">
      <t>ケッサン</t>
    </rPh>
    <rPh sb="128" eb="130">
      <t>エイキョウ</t>
    </rPh>
    <rPh sb="132" eb="134">
      <t>ミバライ</t>
    </rPh>
    <rPh sb="134" eb="135">
      <t>キン</t>
    </rPh>
    <rPh sb="138" eb="140">
      <t>ショリ</t>
    </rPh>
    <rPh sb="149" eb="151">
      <t>シュウニュウ</t>
    </rPh>
    <rPh sb="151" eb="153">
      <t>フソク</t>
    </rPh>
    <rPh sb="161" eb="163">
      <t>イッパン</t>
    </rPh>
    <rPh sb="163" eb="165">
      <t>カイケイ</t>
    </rPh>
    <rPh sb="168" eb="170">
      <t>クリイレ</t>
    </rPh>
    <rPh sb="170" eb="171">
      <t>キン</t>
    </rPh>
    <rPh sb="172" eb="174">
      <t>ゲンショウ</t>
    </rPh>
    <rPh sb="184" eb="186">
      <t>キギョウ</t>
    </rPh>
    <rPh sb="186" eb="187">
      <t>サイ</t>
    </rPh>
    <rPh sb="187" eb="189">
      <t>ザンダカ</t>
    </rPh>
    <rPh sb="189" eb="190">
      <t>タイ</t>
    </rPh>
    <rPh sb="190" eb="192">
      <t>ジギョウ</t>
    </rPh>
    <rPh sb="192" eb="194">
      <t>キボ</t>
    </rPh>
    <rPh sb="194" eb="196">
      <t>ヒリツ</t>
    </rPh>
    <rPh sb="202" eb="204">
      <t>スウチ</t>
    </rPh>
    <rPh sb="205" eb="207">
      <t>サンテイ</t>
    </rPh>
    <rPh sb="207" eb="209">
      <t>キジュン</t>
    </rPh>
    <rPh sb="210" eb="212">
      <t>ヘンコウ</t>
    </rPh>
    <rPh sb="215" eb="217">
      <t>イッパン</t>
    </rPh>
    <rPh sb="217" eb="219">
      <t>カイケイ</t>
    </rPh>
    <rPh sb="220" eb="222">
      <t>フタン</t>
    </rPh>
    <rPh sb="224" eb="226">
      <t>キギョウ</t>
    </rPh>
    <rPh sb="226" eb="227">
      <t>サイ</t>
    </rPh>
    <rPh sb="228" eb="230">
      <t>ゾウカ</t>
    </rPh>
    <rPh sb="236" eb="238">
      <t>カイゲン</t>
    </rPh>
    <rPh sb="247" eb="249">
      <t>オスイ</t>
    </rPh>
    <rPh sb="249" eb="251">
      <t>ショリ</t>
    </rPh>
    <rPh sb="251" eb="253">
      <t>ゲンカ</t>
    </rPh>
    <rPh sb="259" eb="260">
      <t>ウ</t>
    </rPh>
    <rPh sb="261" eb="262">
      <t>キ</t>
    </rPh>
    <rPh sb="263" eb="265">
      <t>ケッサン</t>
    </rPh>
    <rPh sb="266" eb="268">
      <t>エイキョウ</t>
    </rPh>
    <rPh sb="269" eb="271">
      <t>ミバライ</t>
    </rPh>
    <rPh sb="271" eb="272">
      <t>キン</t>
    </rPh>
    <rPh sb="275" eb="277">
      <t>ショリ</t>
    </rPh>
    <rPh sb="285" eb="287">
      <t>スウチ</t>
    </rPh>
    <rPh sb="288" eb="289">
      <t>ヒク</t>
    </rPh>
    <rPh sb="299" eb="300">
      <t>トモナ</t>
    </rPh>
    <rPh sb="301" eb="306">
      <t>ケイヒカイシュウリツ</t>
    </rPh>
    <rPh sb="311" eb="313">
      <t>ドウヨウ</t>
    </rPh>
    <rPh sb="314" eb="315">
      <t>ウ</t>
    </rPh>
    <rPh sb="316" eb="317">
      <t>キ</t>
    </rPh>
    <rPh sb="318" eb="320">
      <t>ケッサン</t>
    </rPh>
    <rPh sb="321" eb="323">
      <t>エイキョウ</t>
    </rPh>
    <rPh sb="329" eb="331">
      <t>シセツ</t>
    </rPh>
    <rPh sb="331" eb="334">
      <t>リヨウリツ</t>
    </rPh>
    <rPh sb="334" eb="335">
      <t>オヨ</t>
    </rPh>
    <rPh sb="336" eb="339">
      <t>スイセンカ</t>
    </rPh>
    <rPh sb="339" eb="340">
      <t>リツ</t>
    </rPh>
    <rPh sb="346" eb="348">
      <t>セイビ</t>
    </rPh>
    <rPh sb="349" eb="351">
      <t>ガイセイ</t>
    </rPh>
    <phoneticPr fontId="4"/>
  </si>
  <si>
    <t>　地方公営企業法適用前年で打ち切り決算を行ったことから前年度以前と比較すると大きく数値が異なっている指標もある。
　しかし、水洗化率は平均値に比べ高水準であるにも関わらず経費回収率、施設利用率は低水準となっていることから、近隣で接続可能な処理施設の統廃合などによる施設利用率と経費回収率の向上など効率的な維持管理に取り組んでいくことが求められる。
　平成26年に下水道及び集落排水等の使用料を統一し、平成30年度からは地方公営企業法の適用に併せて事業別にあった特別会計を公営企業会計として一本化することから、萩市全体で一つの下水道事業として持続可能な事業運営に取り組んでいくところである。</t>
    <rPh sb="1" eb="3">
      <t>チホウ</t>
    </rPh>
    <rPh sb="3" eb="5">
      <t>コウエイ</t>
    </rPh>
    <rPh sb="5" eb="7">
      <t>キギョウ</t>
    </rPh>
    <rPh sb="7" eb="8">
      <t>ホウ</t>
    </rPh>
    <rPh sb="8" eb="10">
      <t>テキヨウ</t>
    </rPh>
    <rPh sb="10" eb="12">
      <t>ゼンネン</t>
    </rPh>
    <rPh sb="13" eb="14">
      <t>ウ</t>
    </rPh>
    <rPh sb="15" eb="16">
      <t>キ</t>
    </rPh>
    <rPh sb="17" eb="19">
      <t>ケッサン</t>
    </rPh>
    <rPh sb="20" eb="21">
      <t>オコナ</t>
    </rPh>
    <rPh sb="27" eb="30">
      <t>ゼンネンド</t>
    </rPh>
    <rPh sb="30" eb="32">
      <t>イゼン</t>
    </rPh>
    <rPh sb="33" eb="35">
      <t>ヒカク</t>
    </rPh>
    <rPh sb="38" eb="39">
      <t>オオ</t>
    </rPh>
    <rPh sb="41" eb="43">
      <t>スウチ</t>
    </rPh>
    <rPh sb="44" eb="45">
      <t>コト</t>
    </rPh>
    <rPh sb="50" eb="52">
      <t>シヒョウ</t>
    </rPh>
    <rPh sb="62" eb="65">
      <t>スイセンカ</t>
    </rPh>
    <rPh sb="65" eb="66">
      <t>リツ</t>
    </rPh>
    <rPh sb="67" eb="70">
      <t>ヘイキンチ</t>
    </rPh>
    <rPh sb="71" eb="72">
      <t>クラ</t>
    </rPh>
    <rPh sb="73" eb="76">
      <t>コウスイジュン</t>
    </rPh>
    <rPh sb="81" eb="82">
      <t>カカ</t>
    </rPh>
    <rPh sb="85" eb="87">
      <t>ケイヒ</t>
    </rPh>
    <rPh sb="87" eb="89">
      <t>カイシュウ</t>
    </rPh>
    <rPh sb="89" eb="90">
      <t>リツ</t>
    </rPh>
    <rPh sb="91" eb="93">
      <t>シセツ</t>
    </rPh>
    <rPh sb="93" eb="96">
      <t>リヨウリツ</t>
    </rPh>
    <rPh sb="97" eb="100">
      <t>テイスイジュン</t>
    </rPh>
    <rPh sb="111" eb="113">
      <t>キンリン</t>
    </rPh>
    <rPh sb="114" eb="116">
      <t>セツゾク</t>
    </rPh>
    <rPh sb="116" eb="118">
      <t>カノウ</t>
    </rPh>
    <rPh sb="119" eb="121">
      <t>ショリ</t>
    </rPh>
    <rPh sb="121" eb="123">
      <t>シセツ</t>
    </rPh>
    <rPh sb="124" eb="127">
      <t>トウハイゴウ</t>
    </rPh>
    <rPh sb="132" eb="134">
      <t>シセツ</t>
    </rPh>
    <rPh sb="134" eb="137">
      <t>リヨウリツ</t>
    </rPh>
    <rPh sb="138" eb="140">
      <t>ケイヒ</t>
    </rPh>
    <rPh sb="140" eb="142">
      <t>カイシュウ</t>
    </rPh>
    <rPh sb="142" eb="143">
      <t>リツ</t>
    </rPh>
    <rPh sb="144" eb="146">
      <t>コウジョウ</t>
    </rPh>
    <rPh sb="148" eb="151">
      <t>コウリツテキ</t>
    </rPh>
    <rPh sb="152" eb="154">
      <t>イジ</t>
    </rPh>
    <rPh sb="154" eb="156">
      <t>カンリ</t>
    </rPh>
    <rPh sb="157" eb="158">
      <t>ト</t>
    </rPh>
    <rPh sb="159" eb="160">
      <t>ク</t>
    </rPh>
    <rPh sb="167" eb="168">
      <t>モト</t>
    </rPh>
    <rPh sb="175" eb="177">
      <t>ヘイセイ</t>
    </rPh>
    <rPh sb="179" eb="180">
      <t>ネン</t>
    </rPh>
    <rPh sb="181" eb="184">
      <t>ゲスイドウ</t>
    </rPh>
    <rPh sb="184" eb="185">
      <t>オヨ</t>
    </rPh>
    <rPh sb="186" eb="188">
      <t>シュウラク</t>
    </rPh>
    <rPh sb="188" eb="190">
      <t>ハイスイ</t>
    </rPh>
    <rPh sb="190" eb="191">
      <t>トウ</t>
    </rPh>
    <rPh sb="192" eb="195">
      <t>シヨウリョウ</t>
    </rPh>
    <rPh sb="196" eb="198">
      <t>トウイツ</t>
    </rPh>
    <rPh sb="200" eb="202">
      <t>ヘイセイ</t>
    </rPh>
    <rPh sb="204" eb="206">
      <t>ネンド</t>
    </rPh>
    <rPh sb="209" eb="211">
      <t>チホウ</t>
    </rPh>
    <rPh sb="211" eb="213">
      <t>コウエイ</t>
    </rPh>
    <rPh sb="213" eb="215">
      <t>キギョウ</t>
    </rPh>
    <rPh sb="215" eb="216">
      <t>ホウ</t>
    </rPh>
    <rPh sb="217" eb="219">
      <t>テキヨウ</t>
    </rPh>
    <rPh sb="220" eb="221">
      <t>アワ</t>
    </rPh>
    <rPh sb="223" eb="225">
      <t>ジギョウ</t>
    </rPh>
    <rPh sb="225" eb="226">
      <t>ベツ</t>
    </rPh>
    <rPh sb="230" eb="232">
      <t>トクベツ</t>
    </rPh>
    <rPh sb="232" eb="234">
      <t>カイケイ</t>
    </rPh>
    <rPh sb="235" eb="237">
      <t>コウエイ</t>
    </rPh>
    <rPh sb="237" eb="239">
      <t>キギョウ</t>
    </rPh>
    <rPh sb="239" eb="241">
      <t>カイケイ</t>
    </rPh>
    <rPh sb="244" eb="247">
      <t>イッポンカ</t>
    </rPh>
    <rPh sb="254" eb="256">
      <t>ハギシ</t>
    </rPh>
    <rPh sb="256" eb="258">
      <t>ゼンタイ</t>
    </rPh>
    <rPh sb="259" eb="260">
      <t>ヒト</t>
    </rPh>
    <rPh sb="262" eb="265">
      <t>ゲスイドウ</t>
    </rPh>
    <rPh sb="265" eb="267">
      <t>ジギョウ</t>
    </rPh>
    <rPh sb="270" eb="272">
      <t>ジゾク</t>
    </rPh>
    <rPh sb="272" eb="274">
      <t>カノウ</t>
    </rPh>
    <rPh sb="275" eb="277">
      <t>ジギョウ</t>
    </rPh>
    <rPh sb="277" eb="279">
      <t>ウンエイ</t>
    </rPh>
    <rPh sb="280" eb="281">
      <t>ト</t>
    </rPh>
    <rPh sb="282" eb="28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</si>
</sst>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7.0000000000000007E-2</c:v>
                </c:pt>
                <c:pt idx="2">
                  <c:v>0.05</c:v>
                </c:pt>
                <c:pt idx="3">
                  <c:v>0.54</c:v>
                </c:pt>
                <c:pt idx="4" formatCode="#,##0.00;&quot;△&quot;#,##0.00">
                  <c:v>0</c:v>
                </c:pt>
              </c:numCache>
            </c:numRef>
          </c:val>
          <c:extLst>
            <c:ext xmlns:c16="http://schemas.microsoft.com/office/drawing/2014/chart" uri="{C3380CC4-5D6E-409C-BE32-E72D297353CC}">
              <c16:uniqueId val="{00000000-C5B7-413D-BC15-8C177DAF182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C5B7-413D-BC15-8C177DAF182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43.35</c:v>
                </c:pt>
                <c:pt idx="1">
                  <c:v>39.520000000000003</c:v>
                </c:pt>
                <c:pt idx="2">
                  <c:v>39.79</c:v>
                </c:pt>
                <c:pt idx="3">
                  <c:v>40.770000000000003</c:v>
                </c:pt>
                <c:pt idx="4">
                  <c:v>39.729999999999997</c:v>
                </c:pt>
              </c:numCache>
            </c:numRef>
          </c:val>
          <c:extLst>
            <c:ext xmlns:c16="http://schemas.microsoft.com/office/drawing/2014/chart" uri="{C3380CC4-5D6E-409C-BE32-E72D297353CC}">
              <c16:uniqueId val="{00000000-A0B2-4B52-9DC6-DF22B94BEA3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A0B2-4B52-9DC6-DF22B94BEA3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86.16</c:v>
                </c:pt>
                <c:pt idx="1">
                  <c:v>87.83</c:v>
                </c:pt>
                <c:pt idx="2">
                  <c:v>88.26</c:v>
                </c:pt>
                <c:pt idx="3">
                  <c:v>88.49</c:v>
                </c:pt>
                <c:pt idx="4">
                  <c:v>87.56</c:v>
                </c:pt>
              </c:numCache>
            </c:numRef>
          </c:val>
          <c:extLst>
            <c:ext xmlns:c16="http://schemas.microsoft.com/office/drawing/2014/chart" uri="{C3380CC4-5D6E-409C-BE32-E72D297353CC}">
              <c16:uniqueId val="{00000000-F907-48B6-A470-C76ACC27A58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F907-48B6-A470-C76ACC27A58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83.12</c:v>
                </c:pt>
                <c:pt idx="1">
                  <c:v>82.36</c:v>
                </c:pt>
                <c:pt idx="2">
                  <c:v>81.400000000000006</c:v>
                </c:pt>
                <c:pt idx="3">
                  <c:v>91.67</c:v>
                </c:pt>
                <c:pt idx="4">
                  <c:v>57.29</c:v>
                </c:pt>
              </c:numCache>
            </c:numRef>
          </c:val>
          <c:extLst>
            <c:ext xmlns:c16="http://schemas.microsoft.com/office/drawing/2014/chart" uri="{C3380CC4-5D6E-409C-BE32-E72D297353CC}">
              <c16:uniqueId val="{00000000-398D-45F0-8EB8-D53E51ABE12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8D-45F0-8EB8-D53E51ABE12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06-4A9E-A313-6B9C5FE2997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06-4A9E-A313-6B9C5FE2997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83-4294-B1D8-D172DB959F3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83-4294-B1D8-D172DB959F3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55-4830-B944-79F9588429F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55-4830-B944-79F9588429F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B0-4162-9A9C-326CF2A0DBC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B0-4162-9A9C-326CF2A0DBC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981.77</c:v>
                </c:pt>
                <c:pt idx="1">
                  <c:v>1064.9100000000001</c:v>
                </c:pt>
                <c:pt idx="2">
                  <c:v>1005.34</c:v>
                </c:pt>
                <c:pt idx="3">
                  <c:v>34.51</c:v>
                </c:pt>
                <c:pt idx="4" formatCode="#,##0.00;&quot;△&quot;#,##0.00">
                  <c:v>0</c:v>
                </c:pt>
              </c:numCache>
            </c:numRef>
          </c:val>
          <c:extLst>
            <c:ext xmlns:c16="http://schemas.microsoft.com/office/drawing/2014/chart" uri="{C3380CC4-5D6E-409C-BE32-E72D297353CC}">
              <c16:uniqueId val="{00000000-36DD-4166-A670-F1199BF1DF9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36DD-4166-A670-F1199BF1DF9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35.49</c:v>
                </c:pt>
                <c:pt idx="1">
                  <c:v>40.6</c:v>
                </c:pt>
                <c:pt idx="2">
                  <c:v>42.14</c:v>
                </c:pt>
                <c:pt idx="3">
                  <c:v>50.99</c:v>
                </c:pt>
                <c:pt idx="4">
                  <c:v>57.66</c:v>
                </c:pt>
              </c:numCache>
            </c:numRef>
          </c:val>
          <c:extLst>
            <c:ext xmlns:c16="http://schemas.microsoft.com/office/drawing/2014/chart" uri="{C3380CC4-5D6E-409C-BE32-E72D297353CC}">
              <c16:uniqueId val="{00000000-A64C-491E-AAAE-E17A28E384E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A64C-491E-AAAE-E17A28E384E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508.6</c:v>
                </c:pt>
                <c:pt idx="1">
                  <c:v>416.64</c:v>
                </c:pt>
                <c:pt idx="2">
                  <c:v>395.18</c:v>
                </c:pt>
                <c:pt idx="3">
                  <c:v>328.84</c:v>
                </c:pt>
                <c:pt idx="4">
                  <c:v>243.54</c:v>
                </c:pt>
              </c:numCache>
            </c:numRef>
          </c:val>
          <c:extLst>
            <c:ext xmlns:c16="http://schemas.microsoft.com/office/drawing/2014/chart" uri="{C3380CC4-5D6E-409C-BE32-E72D297353CC}">
              <c16:uniqueId val="{00000000-AC7F-4B9C-8E12-88AFF4AA650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AC7F-4B9C-8E12-88AFF4AA650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山口県　萩市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48722</v>
      </c>
      <c r="AM8" s="49"/>
      <c r="AN8" s="49"/>
      <c r="AO8" s="49"/>
      <c r="AP8" s="49"/>
      <c r="AQ8" s="49"/>
      <c r="AR8" s="49"/>
      <c r="AS8" s="49"/>
      <c r="AT8" s="44">
        <f>データ!T6</f>
        <v>698.31</v>
      </c>
      <c r="AU8" s="44"/>
      <c r="AV8" s="44"/>
      <c r="AW8" s="44"/>
      <c r="AX8" s="44"/>
      <c r="AY8" s="44"/>
      <c r="AZ8" s="44"/>
      <c r="BA8" s="44"/>
      <c r="BB8" s="44">
        <f>データ!U6</f>
        <v>69.77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10.1</v>
      </c>
      <c r="Q10" s="44"/>
      <c r="R10" s="44"/>
      <c r="S10" s="44"/>
      <c r="T10" s="44"/>
      <c r="U10" s="44"/>
      <c r="V10" s="44"/>
      <c r="W10" s="44">
        <f>データ!Q6</f>
        <v>99.4</v>
      </c>
      <c r="X10" s="44"/>
      <c r="Y10" s="44"/>
      <c r="Z10" s="44"/>
      <c r="AA10" s="44"/>
      <c r="AB10" s="44"/>
      <c r="AC10" s="44"/>
      <c r="AD10" s="49">
        <f>データ!R6</f>
        <v>2916</v>
      </c>
      <c r="AE10" s="49"/>
      <c r="AF10" s="49"/>
      <c r="AG10" s="49"/>
      <c r="AH10" s="49"/>
      <c r="AI10" s="49"/>
      <c r="AJ10" s="49"/>
      <c r="AK10" s="2"/>
      <c r="AL10" s="49">
        <f>データ!V6</f>
        <v>4871</v>
      </c>
      <c r="AM10" s="49"/>
      <c r="AN10" s="49"/>
      <c r="AO10" s="49"/>
      <c r="AP10" s="49"/>
      <c r="AQ10" s="49"/>
      <c r="AR10" s="49"/>
      <c r="AS10" s="49"/>
      <c r="AT10" s="44">
        <f>データ!W6</f>
        <v>5.71</v>
      </c>
      <c r="AU10" s="44"/>
      <c r="AV10" s="44"/>
      <c r="AW10" s="44"/>
      <c r="AX10" s="44"/>
      <c r="AY10" s="44"/>
      <c r="AZ10" s="44"/>
      <c r="BA10" s="44"/>
      <c r="BB10" s="44">
        <f>データ!X6</f>
        <v>853.06</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124</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68" t="s">
        <v>27</v>
      </c>
      <c r="D34" s="68"/>
      <c r="E34" s="68"/>
      <c r="F34" s="68"/>
      <c r="G34" s="68"/>
      <c r="H34" s="68"/>
      <c r="I34" s="68"/>
      <c r="J34" s="68"/>
      <c r="K34" s="68"/>
      <c r="L34" s="68"/>
      <c r="M34" s="68"/>
      <c r="N34" s="68"/>
      <c r="O34" s="68"/>
      <c r="P34" s="68"/>
      <c r="Q34" s="19"/>
      <c r="R34" s="68" t="s">
        <v>28</v>
      </c>
      <c r="S34" s="68"/>
      <c r="T34" s="68"/>
      <c r="U34" s="68"/>
      <c r="V34" s="68"/>
      <c r="W34" s="68"/>
      <c r="X34" s="68"/>
      <c r="Y34" s="68"/>
      <c r="Z34" s="68"/>
      <c r="AA34" s="68"/>
      <c r="AB34" s="68"/>
      <c r="AC34" s="68"/>
      <c r="AD34" s="68"/>
      <c r="AE34" s="68"/>
      <c r="AF34" s="19"/>
      <c r="AG34" s="68" t="s">
        <v>29</v>
      </c>
      <c r="AH34" s="68"/>
      <c r="AI34" s="68"/>
      <c r="AJ34" s="68"/>
      <c r="AK34" s="68"/>
      <c r="AL34" s="68"/>
      <c r="AM34" s="68"/>
      <c r="AN34" s="68"/>
      <c r="AO34" s="68"/>
      <c r="AP34" s="68"/>
      <c r="AQ34" s="68"/>
      <c r="AR34" s="68"/>
      <c r="AS34" s="68"/>
      <c r="AT34" s="68"/>
      <c r="AU34" s="19"/>
      <c r="AV34" s="68" t="s">
        <v>30</v>
      </c>
      <c r="AW34" s="68"/>
      <c r="AX34" s="68"/>
      <c r="AY34" s="68"/>
      <c r="AZ34" s="68"/>
      <c r="BA34" s="68"/>
      <c r="BB34" s="68"/>
      <c r="BC34" s="68"/>
      <c r="BD34" s="68"/>
      <c r="BE34" s="68"/>
      <c r="BF34" s="68"/>
      <c r="BG34" s="68"/>
      <c r="BH34" s="68"/>
      <c r="BI34" s="68"/>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68"/>
      <c r="D35" s="68"/>
      <c r="E35" s="68"/>
      <c r="F35" s="68"/>
      <c r="G35" s="68"/>
      <c r="H35" s="68"/>
      <c r="I35" s="68"/>
      <c r="J35" s="68"/>
      <c r="K35" s="68"/>
      <c r="L35" s="68"/>
      <c r="M35" s="68"/>
      <c r="N35" s="68"/>
      <c r="O35" s="68"/>
      <c r="P35" s="68"/>
      <c r="Q35" s="19"/>
      <c r="R35" s="68"/>
      <c r="S35" s="68"/>
      <c r="T35" s="68"/>
      <c r="U35" s="68"/>
      <c r="V35" s="68"/>
      <c r="W35" s="68"/>
      <c r="X35" s="68"/>
      <c r="Y35" s="68"/>
      <c r="Z35" s="68"/>
      <c r="AA35" s="68"/>
      <c r="AB35" s="68"/>
      <c r="AC35" s="68"/>
      <c r="AD35" s="68"/>
      <c r="AE35" s="68"/>
      <c r="AF35" s="19"/>
      <c r="AG35" s="68"/>
      <c r="AH35" s="68"/>
      <c r="AI35" s="68"/>
      <c r="AJ35" s="68"/>
      <c r="AK35" s="68"/>
      <c r="AL35" s="68"/>
      <c r="AM35" s="68"/>
      <c r="AN35" s="68"/>
      <c r="AO35" s="68"/>
      <c r="AP35" s="68"/>
      <c r="AQ35" s="68"/>
      <c r="AR35" s="68"/>
      <c r="AS35" s="68"/>
      <c r="AT35" s="68"/>
      <c r="AU35" s="19"/>
      <c r="AV35" s="68"/>
      <c r="AW35" s="68"/>
      <c r="AX35" s="68"/>
      <c r="AY35" s="68"/>
      <c r="AZ35" s="68"/>
      <c r="BA35" s="68"/>
      <c r="BB35" s="68"/>
      <c r="BC35" s="68"/>
      <c r="BD35" s="68"/>
      <c r="BE35" s="68"/>
      <c r="BF35" s="68"/>
      <c r="BG35" s="68"/>
      <c r="BH35" s="68"/>
      <c r="BI35" s="68"/>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3" t="s">
        <v>31</v>
      </c>
      <c r="BM45" s="84"/>
      <c r="BN45" s="84"/>
      <c r="BO45" s="84"/>
      <c r="BP45" s="84"/>
      <c r="BQ45" s="84"/>
      <c r="BR45" s="84"/>
      <c r="BS45" s="84"/>
      <c r="BT45" s="84"/>
      <c r="BU45" s="84"/>
      <c r="BV45" s="84"/>
      <c r="BW45" s="84"/>
      <c r="BX45" s="84"/>
      <c r="BY45" s="84"/>
      <c r="BZ45" s="8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123</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68" t="s">
        <v>32</v>
      </c>
      <c r="D56" s="68"/>
      <c r="E56" s="68"/>
      <c r="F56" s="68"/>
      <c r="G56" s="68"/>
      <c r="H56" s="68"/>
      <c r="I56" s="68"/>
      <c r="J56" s="68"/>
      <c r="K56" s="68"/>
      <c r="L56" s="68"/>
      <c r="M56" s="68"/>
      <c r="N56" s="68"/>
      <c r="O56" s="68"/>
      <c r="P56" s="68"/>
      <c r="Q56" s="19"/>
      <c r="R56" s="68" t="s">
        <v>33</v>
      </c>
      <c r="S56" s="68"/>
      <c r="T56" s="68"/>
      <c r="U56" s="68"/>
      <c r="V56" s="68"/>
      <c r="W56" s="68"/>
      <c r="X56" s="68"/>
      <c r="Y56" s="68"/>
      <c r="Z56" s="68"/>
      <c r="AA56" s="68"/>
      <c r="AB56" s="68"/>
      <c r="AC56" s="68"/>
      <c r="AD56" s="68"/>
      <c r="AE56" s="68"/>
      <c r="AF56" s="19"/>
      <c r="AG56" s="68" t="s">
        <v>34</v>
      </c>
      <c r="AH56" s="68"/>
      <c r="AI56" s="68"/>
      <c r="AJ56" s="68"/>
      <c r="AK56" s="68"/>
      <c r="AL56" s="68"/>
      <c r="AM56" s="68"/>
      <c r="AN56" s="68"/>
      <c r="AO56" s="68"/>
      <c r="AP56" s="68"/>
      <c r="AQ56" s="68"/>
      <c r="AR56" s="68"/>
      <c r="AS56" s="68"/>
      <c r="AT56" s="68"/>
      <c r="AU56" s="19"/>
      <c r="AV56" s="68" t="s">
        <v>35</v>
      </c>
      <c r="AW56" s="68"/>
      <c r="AX56" s="68"/>
      <c r="AY56" s="68"/>
      <c r="AZ56" s="68"/>
      <c r="BA56" s="68"/>
      <c r="BB56" s="68"/>
      <c r="BC56" s="68"/>
      <c r="BD56" s="68"/>
      <c r="BE56" s="68"/>
      <c r="BF56" s="68"/>
      <c r="BG56" s="68"/>
      <c r="BH56" s="68"/>
      <c r="BI56" s="68"/>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68"/>
      <c r="D57" s="68"/>
      <c r="E57" s="68"/>
      <c r="F57" s="68"/>
      <c r="G57" s="68"/>
      <c r="H57" s="68"/>
      <c r="I57" s="68"/>
      <c r="J57" s="68"/>
      <c r="K57" s="68"/>
      <c r="L57" s="68"/>
      <c r="M57" s="68"/>
      <c r="N57" s="68"/>
      <c r="O57" s="68"/>
      <c r="P57" s="68"/>
      <c r="Q57" s="19"/>
      <c r="R57" s="68"/>
      <c r="S57" s="68"/>
      <c r="T57" s="68"/>
      <c r="U57" s="68"/>
      <c r="V57" s="68"/>
      <c r="W57" s="68"/>
      <c r="X57" s="68"/>
      <c r="Y57" s="68"/>
      <c r="Z57" s="68"/>
      <c r="AA57" s="68"/>
      <c r="AB57" s="68"/>
      <c r="AC57" s="68"/>
      <c r="AD57" s="68"/>
      <c r="AE57" s="68"/>
      <c r="AF57" s="19"/>
      <c r="AG57" s="68"/>
      <c r="AH57" s="68"/>
      <c r="AI57" s="68"/>
      <c r="AJ57" s="68"/>
      <c r="AK57" s="68"/>
      <c r="AL57" s="68"/>
      <c r="AM57" s="68"/>
      <c r="AN57" s="68"/>
      <c r="AO57" s="68"/>
      <c r="AP57" s="68"/>
      <c r="AQ57" s="68"/>
      <c r="AR57" s="68"/>
      <c r="AS57" s="68"/>
      <c r="AT57" s="68"/>
      <c r="AU57" s="19"/>
      <c r="AV57" s="68"/>
      <c r="AW57" s="68"/>
      <c r="AX57" s="68"/>
      <c r="AY57" s="68"/>
      <c r="AZ57" s="68"/>
      <c r="BA57" s="68"/>
      <c r="BB57" s="68"/>
      <c r="BC57" s="68"/>
      <c r="BD57" s="68"/>
      <c r="BE57" s="68"/>
      <c r="BF57" s="68"/>
      <c r="BG57" s="68"/>
      <c r="BH57" s="68"/>
      <c r="BI57" s="68"/>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7"/>
      <c r="BM60" s="78"/>
      <c r="BN60" s="78"/>
      <c r="BO60" s="78"/>
      <c r="BP60" s="78"/>
      <c r="BQ60" s="78"/>
      <c r="BR60" s="78"/>
      <c r="BS60" s="78"/>
      <c r="BT60" s="78"/>
      <c r="BU60" s="78"/>
      <c r="BV60" s="78"/>
      <c r="BW60" s="78"/>
      <c r="BX60" s="78"/>
      <c r="BY60" s="78"/>
      <c r="BZ60" s="79"/>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3" t="s">
        <v>37</v>
      </c>
      <c r="BM64" s="84"/>
      <c r="BN64" s="84"/>
      <c r="BO64" s="84"/>
      <c r="BP64" s="84"/>
      <c r="BQ64" s="84"/>
      <c r="BR64" s="84"/>
      <c r="BS64" s="84"/>
      <c r="BT64" s="84"/>
      <c r="BU64" s="84"/>
      <c r="BV64" s="84"/>
      <c r="BW64" s="84"/>
      <c r="BX64" s="84"/>
      <c r="BY64" s="84"/>
      <c r="BZ64" s="8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125</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68" t="s">
        <v>38</v>
      </c>
      <c r="D79" s="68"/>
      <c r="E79" s="68"/>
      <c r="F79" s="68"/>
      <c r="G79" s="68"/>
      <c r="H79" s="68"/>
      <c r="I79" s="68"/>
      <c r="J79" s="68"/>
      <c r="K79" s="68"/>
      <c r="L79" s="68"/>
      <c r="M79" s="68"/>
      <c r="N79" s="68"/>
      <c r="O79" s="68"/>
      <c r="P79" s="68"/>
      <c r="Q79" s="68"/>
      <c r="R79" s="68"/>
      <c r="S79" s="68"/>
      <c r="T79" s="68"/>
      <c r="U79" s="19"/>
      <c r="V79" s="19"/>
      <c r="W79" s="68" t="s">
        <v>39</v>
      </c>
      <c r="X79" s="68"/>
      <c r="Y79" s="68"/>
      <c r="Z79" s="68"/>
      <c r="AA79" s="68"/>
      <c r="AB79" s="68"/>
      <c r="AC79" s="68"/>
      <c r="AD79" s="68"/>
      <c r="AE79" s="68"/>
      <c r="AF79" s="68"/>
      <c r="AG79" s="68"/>
      <c r="AH79" s="68"/>
      <c r="AI79" s="68"/>
      <c r="AJ79" s="68"/>
      <c r="AK79" s="68"/>
      <c r="AL79" s="68"/>
      <c r="AM79" s="68"/>
      <c r="AN79" s="68"/>
      <c r="AO79" s="19"/>
      <c r="AP79" s="19"/>
      <c r="AQ79" s="68" t="s">
        <v>40</v>
      </c>
      <c r="AR79" s="68"/>
      <c r="AS79" s="68"/>
      <c r="AT79" s="68"/>
      <c r="AU79" s="68"/>
      <c r="AV79" s="68"/>
      <c r="AW79" s="68"/>
      <c r="AX79" s="68"/>
      <c r="AY79" s="68"/>
      <c r="AZ79" s="68"/>
      <c r="BA79" s="68"/>
      <c r="BB79" s="68"/>
      <c r="BC79" s="68"/>
      <c r="BD79" s="68"/>
      <c r="BE79" s="68"/>
      <c r="BF79" s="68"/>
      <c r="BG79" s="68"/>
      <c r="BH79" s="68"/>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68"/>
      <c r="D80" s="68"/>
      <c r="E80" s="68"/>
      <c r="F80" s="68"/>
      <c r="G80" s="68"/>
      <c r="H80" s="68"/>
      <c r="I80" s="68"/>
      <c r="J80" s="68"/>
      <c r="K80" s="68"/>
      <c r="L80" s="68"/>
      <c r="M80" s="68"/>
      <c r="N80" s="68"/>
      <c r="O80" s="68"/>
      <c r="P80" s="68"/>
      <c r="Q80" s="68"/>
      <c r="R80" s="68"/>
      <c r="S80" s="68"/>
      <c r="T80" s="68"/>
      <c r="U80" s="19"/>
      <c r="V80" s="19"/>
      <c r="W80" s="68"/>
      <c r="X80" s="68"/>
      <c r="Y80" s="68"/>
      <c r="Z80" s="68"/>
      <c r="AA80" s="68"/>
      <c r="AB80" s="68"/>
      <c r="AC80" s="68"/>
      <c r="AD80" s="68"/>
      <c r="AE80" s="68"/>
      <c r="AF80" s="68"/>
      <c r="AG80" s="68"/>
      <c r="AH80" s="68"/>
      <c r="AI80" s="68"/>
      <c r="AJ80" s="68"/>
      <c r="AK80" s="68"/>
      <c r="AL80" s="68"/>
      <c r="AM80" s="68"/>
      <c r="AN80" s="68"/>
      <c r="AO80" s="19"/>
      <c r="AP80" s="19"/>
      <c r="AQ80" s="68"/>
      <c r="AR80" s="68"/>
      <c r="AS80" s="68"/>
      <c r="AT80" s="68"/>
      <c r="AU80" s="68"/>
      <c r="AV80" s="68"/>
      <c r="AW80" s="68"/>
      <c r="AX80" s="68"/>
      <c r="AY80" s="68"/>
      <c r="AZ80" s="68"/>
      <c r="BA80" s="68"/>
      <c r="BB80" s="68"/>
      <c r="BC80" s="68"/>
      <c r="BD80" s="68"/>
      <c r="BE80" s="68"/>
      <c r="BF80" s="68"/>
      <c r="BG80" s="68"/>
      <c r="BH80" s="68"/>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p0E3h44IN6e6KXbEj/6t16MR3/93MDCJ3AXZPH1OR4B9rcZ028ZB45hvLUGD25G7t5HOMo3EKpb2ApzUtZJ+gA==" saltValue="T2Tq2bKRNZD8UeBj/TZlt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0" t="s">
        <v>67</v>
      </c>
      <c r="I3" s="71"/>
      <c r="J3" s="71"/>
      <c r="K3" s="71"/>
      <c r="L3" s="71"/>
      <c r="M3" s="71"/>
      <c r="N3" s="71"/>
      <c r="O3" s="71"/>
      <c r="P3" s="71"/>
      <c r="Q3" s="71"/>
      <c r="R3" s="71"/>
      <c r="S3" s="71"/>
      <c r="T3" s="71"/>
      <c r="U3" s="71"/>
      <c r="V3" s="71"/>
      <c r="W3" s="71"/>
      <c r="X3" s="72"/>
      <c r="Y3" s="76" t="s">
        <v>68</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36</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7" t="s">
        <v>69</v>
      </c>
      <c r="B4" s="29"/>
      <c r="C4" s="29"/>
      <c r="D4" s="29"/>
      <c r="E4" s="29"/>
      <c r="F4" s="29"/>
      <c r="G4" s="29"/>
      <c r="H4" s="73"/>
      <c r="I4" s="74"/>
      <c r="J4" s="74"/>
      <c r="K4" s="74"/>
      <c r="L4" s="74"/>
      <c r="M4" s="74"/>
      <c r="N4" s="74"/>
      <c r="O4" s="74"/>
      <c r="P4" s="74"/>
      <c r="Q4" s="74"/>
      <c r="R4" s="74"/>
      <c r="S4" s="74"/>
      <c r="T4" s="74"/>
      <c r="U4" s="74"/>
      <c r="V4" s="74"/>
      <c r="W4" s="74"/>
      <c r="X4" s="75"/>
      <c r="Y4" s="69" t="s">
        <v>70</v>
      </c>
      <c r="Z4" s="69"/>
      <c r="AA4" s="69"/>
      <c r="AB4" s="69"/>
      <c r="AC4" s="69"/>
      <c r="AD4" s="69"/>
      <c r="AE4" s="69"/>
      <c r="AF4" s="69"/>
      <c r="AG4" s="69"/>
      <c r="AH4" s="69"/>
      <c r="AI4" s="69"/>
      <c r="AJ4" s="69" t="s">
        <v>71</v>
      </c>
      <c r="AK4" s="69"/>
      <c r="AL4" s="69"/>
      <c r="AM4" s="69"/>
      <c r="AN4" s="69"/>
      <c r="AO4" s="69"/>
      <c r="AP4" s="69"/>
      <c r="AQ4" s="69"/>
      <c r="AR4" s="69"/>
      <c r="AS4" s="69"/>
      <c r="AT4" s="69"/>
      <c r="AU4" s="69" t="s">
        <v>72</v>
      </c>
      <c r="AV4" s="69"/>
      <c r="AW4" s="69"/>
      <c r="AX4" s="69"/>
      <c r="AY4" s="69"/>
      <c r="AZ4" s="69"/>
      <c r="BA4" s="69"/>
      <c r="BB4" s="69"/>
      <c r="BC4" s="69"/>
      <c r="BD4" s="69"/>
      <c r="BE4" s="69"/>
      <c r="BF4" s="69" t="s">
        <v>73</v>
      </c>
      <c r="BG4" s="69"/>
      <c r="BH4" s="69"/>
      <c r="BI4" s="69"/>
      <c r="BJ4" s="69"/>
      <c r="BK4" s="69"/>
      <c r="BL4" s="69"/>
      <c r="BM4" s="69"/>
      <c r="BN4" s="69"/>
      <c r="BO4" s="69"/>
      <c r="BP4" s="69"/>
      <c r="BQ4" s="69" t="s">
        <v>74</v>
      </c>
      <c r="BR4" s="69"/>
      <c r="BS4" s="69"/>
      <c r="BT4" s="69"/>
      <c r="BU4" s="69"/>
      <c r="BV4" s="69"/>
      <c r="BW4" s="69"/>
      <c r="BX4" s="69"/>
      <c r="BY4" s="69"/>
      <c r="BZ4" s="69"/>
      <c r="CA4" s="69"/>
      <c r="CB4" s="69" t="s">
        <v>75</v>
      </c>
      <c r="CC4" s="69"/>
      <c r="CD4" s="69"/>
      <c r="CE4" s="69"/>
      <c r="CF4" s="69"/>
      <c r="CG4" s="69"/>
      <c r="CH4" s="69"/>
      <c r="CI4" s="69"/>
      <c r="CJ4" s="69"/>
      <c r="CK4" s="69"/>
      <c r="CL4" s="69"/>
      <c r="CM4" s="69" t="s">
        <v>76</v>
      </c>
      <c r="CN4" s="69"/>
      <c r="CO4" s="69"/>
      <c r="CP4" s="69"/>
      <c r="CQ4" s="69"/>
      <c r="CR4" s="69"/>
      <c r="CS4" s="69"/>
      <c r="CT4" s="69"/>
      <c r="CU4" s="69"/>
      <c r="CV4" s="69"/>
      <c r="CW4" s="69"/>
      <c r="CX4" s="69" t="s">
        <v>77</v>
      </c>
      <c r="CY4" s="69"/>
      <c r="CZ4" s="69"/>
      <c r="DA4" s="69"/>
      <c r="DB4" s="69"/>
      <c r="DC4" s="69"/>
      <c r="DD4" s="69"/>
      <c r="DE4" s="69"/>
      <c r="DF4" s="69"/>
      <c r="DG4" s="69"/>
      <c r="DH4" s="69"/>
      <c r="DI4" s="69" t="s">
        <v>78</v>
      </c>
      <c r="DJ4" s="69"/>
      <c r="DK4" s="69"/>
      <c r="DL4" s="69"/>
      <c r="DM4" s="69"/>
      <c r="DN4" s="69"/>
      <c r="DO4" s="69"/>
      <c r="DP4" s="69"/>
      <c r="DQ4" s="69"/>
      <c r="DR4" s="69"/>
      <c r="DS4" s="69"/>
      <c r="DT4" s="69" t="s">
        <v>79</v>
      </c>
      <c r="DU4" s="69"/>
      <c r="DV4" s="69"/>
      <c r="DW4" s="69"/>
      <c r="DX4" s="69"/>
      <c r="DY4" s="69"/>
      <c r="DZ4" s="69"/>
      <c r="EA4" s="69"/>
      <c r="EB4" s="69"/>
      <c r="EC4" s="69"/>
      <c r="ED4" s="69"/>
      <c r="EE4" s="69" t="s">
        <v>80</v>
      </c>
      <c r="EF4" s="69"/>
      <c r="EG4" s="69"/>
      <c r="EH4" s="69"/>
      <c r="EI4" s="69"/>
      <c r="EJ4" s="69"/>
      <c r="EK4" s="69"/>
      <c r="EL4" s="69"/>
      <c r="EM4" s="69"/>
      <c r="EN4" s="69"/>
      <c r="EO4" s="69"/>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352047</v>
      </c>
      <c r="D6" s="32">
        <f t="shared" si="3"/>
        <v>47</v>
      </c>
      <c r="E6" s="32">
        <f t="shared" si="3"/>
        <v>17</v>
      </c>
      <c r="F6" s="32">
        <f t="shared" si="3"/>
        <v>5</v>
      </c>
      <c r="G6" s="32">
        <f t="shared" si="3"/>
        <v>0</v>
      </c>
      <c r="H6" s="32" t="str">
        <f t="shared" si="3"/>
        <v>山口県　萩市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10.1</v>
      </c>
      <c r="Q6" s="33">
        <f t="shared" si="3"/>
        <v>99.4</v>
      </c>
      <c r="R6" s="33">
        <f t="shared" si="3"/>
        <v>2916</v>
      </c>
      <c r="S6" s="33">
        <f t="shared" si="3"/>
        <v>48722</v>
      </c>
      <c r="T6" s="33">
        <f t="shared" si="3"/>
        <v>698.31</v>
      </c>
      <c r="U6" s="33">
        <f t="shared" si="3"/>
        <v>69.77</v>
      </c>
      <c r="V6" s="33">
        <f t="shared" si="3"/>
        <v>4871</v>
      </c>
      <c r="W6" s="33">
        <f t="shared" si="3"/>
        <v>5.71</v>
      </c>
      <c r="X6" s="33">
        <f t="shared" si="3"/>
        <v>853.06</v>
      </c>
      <c r="Y6" s="34">
        <f>IF(Y7="",NA(),Y7)</f>
        <v>83.12</v>
      </c>
      <c r="Z6" s="34">
        <f t="shared" ref="Z6:AH6" si="4">IF(Z7="",NA(),Z7)</f>
        <v>82.36</v>
      </c>
      <c r="AA6" s="34">
        <f t="shared" si="4"/>
        <v>81.400000000000006</v>
      </c>
      <c r="AB6" s="34">
        <f t="shared" si="4"/>
        <v>91.67</v>
      </c>
      <c r="AC6" s="34">
        <f t="shared" si="4"/>
        <v>57.29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981.77</v>
      </c>
      <c r="BG6" s="34">
        <f t="shared" ref="BG6:BO6" si="7">IF(BG7="",NA(),BG7)</f>
        <v>1064.9100000000001</v>
      </c>
      <c r="BH6" s="34">
        <f t="shared" si="7"/>
        <v>1005.34</v>
      </c>
      <c r="BI6" s="34">
        <f t="shared" si="7"/>
        <v>34.51</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35.49</v>
      </c>
      <c r="BR6" s="34">
        <f t="shared" ref="BR6:BZ6" si="8">IF(BR7="",NA(),BR7)</f>
        <v>40.6</v>
      </c>
      <c r="BS6" s="34">
        <f t="shared" si="8"/>
        <v>42.14</v>
      </c>
      <c r="BT6" s="34">
        <f t="shared" si="8"/>
        <v>50.99</v>
      </c>
      <c r="BU6" s="34">
        <f t="shared" si="8"/>
        <v>57.66</v>
      </c>
      <c r="BV6" s="34">
        <f t="shared" si="8"/>
        <v>50.9</v>
      </c>
      <c r="BW6" s="34">
        <f t="shared" si="8"/>
        <v>50.82</v>
      </c>
      <c r="BX6" s="34">
        <f t="shared" si="8"/>
        <v>52.19</v>
      </c>
      <c r="BY6" s="34">
        <f t="shared" si="8"/>
        <v>55.32</v>
      </c>
      <c r="BZ6" s="34">
        <f t="shared" si="8"/>
        <v>59.8</v>
      </c>
      <c r="CA6" s="33" t="str">
        <f>IF(CA7="","",IF(CA7="-","【-】","【"&amp;SUBSTITUTE(TEXT(CA7,"#,##0.00"),"-","△")&amp;"】"))</f>
        <v>【60.64】</v>
      </c>
      <c r="CB6" s="34">
        <f>IF(CB7="",NA(),CB7)</f>
        <v>508.6</v>
      </c>
      <c r="CC6" s="34">
        <f t="shared" ref="CC6:CK6" si="9">IF(CC7="",NA(),CC7)</f>
        <v>416.64</v>
      </c>
      <c r="CD6" s="34">
        <f t="shared" si="9"/>
        <v>395.18</v>
      </c>
      <c r="CE6" s="34">
        <f t="shared" si="9"/>
        <v>328.84</v>
      </c>
      <c r="CF6" s="34">
        <f t="shared" si="9"/>
        <v>243.54</v>
      </c>
      <c r="CG6" s="34">
        <f t="shared" si="9"/>
        <v>293.27</v>
      </c>
      <c r="CH6" s="34">
        <f t="shared" si="9"/>
        <v>300.52</v>
      </c>
      <c r="CI6" s="34">
        <f t="shared" si="9"/>
        <v>296.14</v>
      </c>
      <c r="CJ6" s="34">
        <f t="shared" si="9"/>
        <v>283.17</v>
      </c>
      <c r="CK6" s="34">
        <f t="shared" si="9"/>
        <v>263.76</v>
      </c>
      <c r="CL6" s="33" t="str">
        <f>IF(CL7="","",IF(CL7="-","【-】","【"&amp;SUBSTITUTE(TEXT(CL7,"#,##0.00"),"-","△")&amp;"】"))</f>
        <v>【255.52】</v>
      </c>
      <c r="CM6" s="34">
        <f>IF(CM7="",NA(),CM7)</f>
        <v>43.35</v>
      </c>
      <c r="CN6" s="34">
        <f t="shared" ref="CN6:CV6" si="10">IF(CN7="",NA(),CN7)</f>
        <v>39.520000000000003</v>
      </c>
      <c r="CO6" s="34">
        <f t="shared" si="10"/>
        <v>39.79</v>
      </c>
      <c r="CP6" s="34">
        <f t="shared" si="10"/>
        <v>40.770000000000003</v>
      </c>
      <c r="CQ6" s="34">
        <f t="shared" si="10"/>
        <v>39.729999999999997</v>
      </c>
      <c r="CR6" s="34">
        <f t="shared" si="10"/>
        <v>53.78</v>
      </c>
      <c r="CS6" s="34">
        <f t="shared" si="10"/>
        <v>53.24</v>
      </c>
      <c r="CT6" s="34">
        <f t="shared" si="10"/>
        <v>52.31</v>
      </c>
      <c r="CU6" s="34">
        <f t="shared" si="10"/>
        <v>60.65</v>
      </c>
      <c r="CV6" s="34">
        <f t="shared" si="10"/>
        <v>51.75</v>
      </c>
      <c r="CW6" s="33" t="str">
        <f>IF(CW7="","",IF(CW7="-","【-】","【"&amp;SUBSTITUTE(TEXT(CW7,"#,##0.00"),"-","△")&amp;"】"))</f>
        <v>【52.49】</v>
      </c>
      <c r="CX6" s="34">
        <f>IF(CX7="",NA(),CX7)</f>
        <v>86.16</v>
      </c>
      <c r="CY6" s="34">
        <f t="shared" ref="CY6:DG6" si="11">IF(CY7="",NA(),CY7)</f>
        <v>87.83</v>
      </c>
      <c r="CZ6" s="34">
        <f t="shared" si="11"/>
        <v>88.26</v>
      </c>
      <c r="DA6" s="34">
        <f t="shared" si="11"/>
        <v>88.49</v>
      </c>
      <c r="DB6" s="34">
        <f t="shared" si="11"/>
        <v>87.56</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4">
        <f t="shared" ref="EF6:EN6" si="14">IF(EF7="",NA(),EF7)</f>
        <v>7.0000000000000007E-2</v>
      </c>
      <c r="EG6" s="34">
        <f t="shared" si="14"/>
        <v>0.05</v>
      </c>
      <c r="EH6" s="34">
        <f t="shared" si="14"/>
        <v>0.54</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352047</v>
      </c>
      <c r="D7" s="36">
        <v>47</v>
      </c>
      <c r="E7" s="36">
        <v>17</v>
      </c>
      <c r="F7" s="36">
        <v>5</v>
      </c>
      <c r="G7" s="36">
        <v>0</v>
      </c>
      <c r="H7" s="36" t="s">
        <v>110</v>
      </c>
      <c r="I7" s="36" t="s">
        <v>111</v>
      </c>
      <c r="J7" s="36" t="s">
        <v>112</v>
      </c>
      <c r="K7" s="36" t="s">
        <v>113</v>
      </c>
      <c r="L7" s="36" t="s">
        <v>114</v>
      </c>
      <c r="M7" s="36" t="s">
        <v>115</v>
      </c>
      <c r="N7" s="37" t="s">
        <v>116</v>
      </c>
      <c r="O7" s="37" t="s">
        <v>117</v>
      </c>
      <c r="P7" s="37">
        <v>10.1</v>
      </c>
      <c r="Q7" s="37">
        <v>99.4</v>
      </c>
      <c r="R7" s="37">
        <v>2916</v>
      </c>
      <c r="S7" s="37">
        <v>48722</v>
      </c>
      <c r="T7" s="37">
        <v>698.31</v>
      </c>
      <c r="U7" s="37">
        <v>69.77</v>
      </c>
      <c r="V7" s="37">
        <v>4871</v>
      </c>
      <c r="W7" s="37">
        <v>5.71</v>
      </c>
      <c r="X7" s="37">
        <v>853.06</v>
      </c>
      <c r="Y7" s="37">
        <v>83.12</v>
      </c>
      <c r="Z7" s="37">
        <v>82.36</v>
      </c>
      <c r="AA7" s="37">
        <v>81.400000000000006</v>
      </c>
      <c r="AB7" s="37">
        <v>91.67</v>
      </c>
      <c r="AC7" s="37">
        <v>57.29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981.77</v>
      </c>
      <c r="BG7" s="37">
        <v>1064.9100000000001</v>
      </c>
      <c r="BH7" s="37">
        <v>1005.34</v>
      </c>
      <c r="BI7" s="37">
        <v>34.51</v>
      </c>
      <c r="BJ7" s="37">
        <v>0</v>
      </c>
      <c r="BK7" s="37">
        <v>1126.77</v>
      </c>
      <c r="BL7" s="37">
        <v>1044.8</v>
      </c>
      <c r="BM7" s="37">
        <v>1081.8</v>
      </c>
      <c r="BN7" s="37">
        <v>974.93</v>
      </c>
      <c r="BO7" s="37">
        <v>855.8</v>
      </c>
      <c r="BP7" s="37">
        <v>814.89</v>
      </c>
      <c r="BQ7" s="37">
        <v>35.49</v>
      </c>
      <c r="BR7" s="37">
        <v>40.6</v>
      </c>
      <c r="BS7" s="37">
        <v>42.14</v>
      </c>
      <c r="BT7" s="37">
        <v>50.99</v>
      </c>
      <c r="BU7" s="37">
        <v>57.66</v>
      </c>
      <c r="BV7" s="37">
        <v>50.9</v>
      </c>
      <c r="BW7" s="37">
        <v>50.82</v>
      </c>
      <c r="BX7" s="37">
        <v>52.19</v>
      </c>
      <c r="BY7" s="37">
        <v>55.32</v>
      </c>
      <c r="BZ7" s="37">
        <v>59.8</v>
      </c>
      <c r="CA7" s="37">
        <v>60.64</v>
      </c>
      <c r="CB7" s="37">
        <v>508.6</v>
      </c>
      <c r="CC7" s="37">
        <v>416.64</v>
      </c>
      <c r="CD7" s="37">
        <v>395.18</v>
      </c>
      <c r="CE7" s="37">
        <v>328.84</v>
      </c>
      <c r="CF7" s="37">
        <v>243.54</v>
      </c>
      <c r="CG7" s="37">
        <v>293.27</v>
      </c>
      <c r="CH7" s="37">
        <v>300.52</v>
      </c>
      <c r="CI7" s="37">
        <v>296.14</v>
      </c>
      <c r="CJ7" s="37">
        <v>283.17</v>
      </c>
      <c r="CK7" s="37">
        <v>263.76</v>
      </c>
      <c r="CL7" s="37">
        <v>255.52</v>
      </c>
      <c r="CM7" s="37">
        <v>43.35</v>
      </c>
      <c r="CN7" s="37">
        <v>39.520000000000003</v>
      </c>
      <c r="CO7" s="37">
        <v>39.79</v>
      </c>
      <c r="CP7" s="37">
        <v>40.770000000000003</v>
      </c>
      <c r="CQ7" s="37">
        <v>39.729999999999997</v>
      </c>
      <c r="CR7" s="37">
        <v>53.78</v>
      </c>
      <c r="CS7" s="37">
        <v>53.24</v>
      </c>
      <c r="CT7" s="37">
        <v>52.31</v>
      </c>
      <c r="CU7" s="37">
        <v>60.65</v>
      </c>
      <c r="CV7" s="37">
        <v>51.75</v>
      </c>
      <c r="CW7" s="37">
        <v>52.49</v>
      </c>
      <c r="CX7" s="37">
        <v>86.16</v>
      </c>
      <c r="CY7" s="37">
        <v>87.83</v>
      </c>
      <c r="CZ7" s="37">
        <v>88.26</v>
      </c>
      <c r="DA7" s="37">
        <v>88.49</v>
      </c>
      <c r="DB7" s="37">
        <v>87.56</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7.0000000000000007E-2</v>
      </c>
      <c r="EG7" s="37">
        <v>0.05</v>
      </c>
      <c r="EH7" s="37">
        <v>0.54</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2019-02-07T01:51:01Z</cp:lastPrinted>
  <dcterms:created xsi:type="dcterms:W3CDTF">2018-12-03T09:28:38Z</dcterms:created>
  <dcterms:modified xsi:type="dcterms:W3CDTF">2019-03-03T23:41:26Z</dcterms:modified>
  <cp:category/>
</cp:coreProperties>
</file>